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<sst xmlns="http://schemas.openxmlformats.org/spreadsheetml/2006/main" count="2722" uniqueCount="2073">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</sst>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51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0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13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6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6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6" fontId="245" fillId="45" borderId="39" xfId="34" applyNumberFormat="1" applyFont="1" applyFill="1" applyBorder="1" applyAlignment="1" applyProtection="1">
      <alignment horizontal="center" vertical="center"/>
      <protection/>
    </xf>
    <xf numFmtId="179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6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7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4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79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51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1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7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15" xfId="0" applyFont="1" applyFill="1" applyBorder="1" applyAlignment="1" applyProtection="1">
      <alignment horizontal="left" vertical="center"/>
      <protection/>
    </xf>
    <xf numFmtId="0" fontId="260" fillId="49" borderId="15" xfId="34" applyFont="1" applyFill="1" applyBorder="1" applyAlignment="1" applyProtection="1">
      <alignment horizontal="center" vertical="center"/>
      <protection/>
    </xf>
    <xf numFmtId="0" fontId="261" fillId="49" borderId="15" xfId="0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/>
      <protection/>
    </xf>
    <xf numFmtId="0" fontId="262" fillId="49" borderId="23" xfId="34" applyFont="1" applyFill="1" applyBorder="1" applyAlignment="1" applyProtection="1" quotePrefix="1">
      <alignment horizontal="center" vertical="center"/>
      <protection/>
    </xf>
    <xf numFmtId="0" fontId="262" fillId="49" borderId="24" xfId="34" applyFont="1" applyFill="1" applyBorder="1" applyAlignment="1" applyProtection="1">
      <alignment horizontal="center" vertical="center"/>
      <protection/>
    </xf>
    <xf numFmtId="0" fontId="263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4" fillId="49" borderId="19" xfId="34" applyFont="1" applyFill="1" applyBorder="1" applyAlignment="1" applyProtection="1">
      <alignment horizontal="center" vertical="center" wrapText="1"/>
      <protection/>
    </xf>
    <xf numFmtId="0" fontId="26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6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6" fontId="245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6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6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6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5" fillId="45" borderId="29" xfId="34" applyNumberFormat="1" applyFont="1" applyFill="1" applyBorder="1" applyAlignment="1" applyProtection="1">
      <alignment horizontal="center" vertical="center"/>
      <protection/>
    </xf>
    <xf numFmtId="186" fontId="245" fillId="45" borderId="27" xfId="34" applyNumberFormat="1" applyFont="1" applyFill="1" applyBorder="1" applyAlignment="1" applyProtection="1">
      <alignment horizontal="center" vertical="center"/>
      <protection/>
    </xf>
    <xf numFmtId="186" fontId="245" fillId="45" borderId="33" xfId="34" applyNumberFormat="1" applyFont="1" applyFill="1" applyBorder="1" applyAlignment="1" applyProtection="1">
      <alignment horizontal="center" vertical="center"/>
      <protection/>
    </xf>
    <xf numFmtId="186" fontId="245" fillId="45" borderId="31" xfId="34" applyNumberFormat="1" applyFont="1" applyFill="1" applyBorder="1" applyAlignment="1" applyProtection="1">
      <alignment horizontal="center" vertical="center"/>
      <protection/>
    </xf>
    <xf numFmtId="186" fontId="245" fillId="45" borderId="42" xfId="34" applyNumberFormat="1" applyFont="1" applyFill="1" applyBorder="1" applyAlignment="1" applyProtection="1">
      <alignment horizontal="center" vertical="center"/>
      <protection/>
    </xf>
    <xf numFmtId="186" fontId="245" fillId="45" borderId="43" xfId="34" applyNumberFormat="1" applyFont="1" applyFill="1" applyBorder="1" applyAlignment="1" applyProtection="1">
      <alignment horizontal="center" vertical="center"/>
      <protection/>
    </xf>
    <xf numFmtId="0" fontId="267" fillId="49" borderId="49" xfId="42" applyFont="1" applyFill="1" applyBorder="1" applyAlignment="1" quotePrefix="1">
      <alignment horizontal="right" vertical="center"/>
      <protection/>
    </xf>
    <xf numFmtId="0" fontId="262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5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7" fillId="49" borderId="49" xfId="42" applyFont="1" applyFill="1" applyBorder="1" applyAlignment="1" applyProtection="1" quotePrefix="1">
      <alignment horizontal="right" vertical="center"/>
      <protection/>
    </xf>
    <xf numFmtId="0" fontId="262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0" fillId="51" borderId="15" xfId="34" applyFont="1" applyFill="1" applyBorder="1" applyAlignment="1" applyProtection="1">
      <alignment horizontal="center" vertical="center"/>
      <protection/>
    </xf>
    <xf numFmtId="0" fontId="261" fillId="51" borderId="15" xfId="0" applyFont="1" applyFill="1" applyBorder="1" applyAlignment="1" applyProtection="1">
      <alignment horizontal="center" vertical="center"/>
      <protection/>
    </xf>
    <xf numFmtId="0" fontId="25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8" fillId="39" borderId="103" xfId="38" applyFont="1" applyFill="1" applyBorder="1" applyProtection="1">
      <alignment/>
      <protection/>
    </xf>
    <xf numFmtId="188" fontId="26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9" fillId="52" borderId="104" xfId="34" applyFont="1" applyFill="1" applyBorder="1" applyAlignment="1" applyProtection="1" quotePrefix="1">
      <alignment vertical="center"/>
      <protection/>
    </xf>
    <xf numFmtId="0" fontId="270" fillId="52" borderId="105" xfId="34" applyFont="1" applyFill="1" applyBorder="1" applyAlignment="1" applyProtection="1">
      <alignment horizontal="center" vertical="center"/>
      <protection/>
    </xf>
    <xf numFmtId="0" fontId="269" fillId="52" borderId="106" xfId="34" applyFont="1" applyFill="1" applyBorder="1" applyAlignment="1" applyProtection="1" quotePrefix="1">
      <alignment horizontal="center" vertical="center" wrapText="1"/>
      <protection/>
    </xf>
    <xf numFmtId="0" fontId="271" fillId="52" borderId="14" xfId="34" applyFont="1" applyFill="1" applyBorder="1" applyAlignment="1" applyProtection="1">
      <alignment horizontal="left" vertical="center"/>
      <protection/>
    </xf>
    <xf numFmtId="0" fontId="272" fillId="52" borderId="15" xfId="0" applyFont="1" applyFill="1" applyBorder="1" applyAlignment="1" applyProtection="1">
      <alignment horizontal="center" vertical="center"/>
      <protection/>
    </xf>
    <xf numFmtId="0" fontId="270" fillId="52" borderId="16" xfId="34" applyFont="1" applyFill="1" applyBorder="1" applyAlignment="1" applyProtection="1">
      <alignment horizontal="center" vertical="center"/>
      <protection/>
    </xf>
    <xf numFmtId="0" fontId="273" fillId="52" borderId="17" xfId="34" applyFont="1" applyFill="1" applyBorder="1" applyAlignment="1" applyProtection="1" quotePrefix="1">
      <alignment horizontal="center" vertical="center"/>
      <protection/>
    </xf>
    <xf numFmtId="0" fontId="273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9" fillId="39" borderId="23" xfId="34" applyNumberFormat="1" applyFont="1" applyFill="1" applyBorder="1" applyAlignment="1" applyProtection="1">
      <alignment horizontal="center" vertical="center" wrapText="1"/>
      <protection/>
    </xf>
    <xf numFmtId="1" fontId="269" fillId="39" borderId="92" xfId="34" applyNumberFormat="1" applyFont="1" applyFill="1" applyBorder="1" applyAlignment="1" applyProtection="1">
      <alignment horizontal="center" vertical="center" wrapText="1"/>
      <protection/>
    </xf>
    <xf numFmtId="1" fontId="269" fillId="39" borderId="22" xfId="34" applyNumberFormat="1" applyFont="1" applyFill="1" applyBorder="1" applyAlignment="1" applyProtection="1">
      <alignment horizontal="center" vertical="center" wrapText="1"/>
      <protection/>
    </xf>
    <xf numFmtId="0" fontId="27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0" fillId="39" borderId="0" xfId="34" applyFont="1" applyFill="1" applyBorder="1" applyAlignment="1" applyProtection="1">
      <alignment horizontal="left" vertical="center" wrapText="1"/>
      <protection/>
    </xf>
    <xf numFmtId="179" fontId="269" fillId="4" borderId="40" xfId="42" applyNumberFormat="1" applyFont="1" applyFill="1" applyBorder="1" applyAlignment="1" quotePrefix="1">
      <alignment horizontal="right" vertical="center"/>
      <protection/>
    </xf>
    <xf numFmtId="3" fontId="269" fillId="4" borderId="61" xfId="34" applyNumberFormat="1" applyFont="1" applyFill="1" applyBorder="1" applyAlignment="1" applyProtection="1">
      <alignment vertical="center"/>
      <protection/>
    </xf>
    <xf numFmtId="3" fontId="270" fillId="4" borderId="17" xfId="34" applyNumberFormat="1" applyFont="1" applyFill="1" applyBorder="1" applyAlignment="1">
      <alignment vertical="center"/>
      <protection/>
    </xf>
    <xf numFmtId="3" fontId="270" fillId="4" borderId="12" xfId="34" applyNumberFormat="1" applyFont="1" applyFill="1" applyBorder="1" applyAlignment="1" applyProtection="1">
      <alignment vertical="center"/>
      <protection/>
    </xf>
    <xf numFmtId="3" fontId="270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5" fillId="53" borderId="30" xfId="34" applyNumberFormat="1" applyFont="1" applyFill="1" applyBorder="1" applyAlignment="1" applyProtection="1">
      <alignment horizontal="center" vertical="center"/>
      <protection/>
    </xf>
    <xf numFmtId="186" fontId="245" fillId="53" borderId="34" xfId="34" applyNumberFormat="1" applyFont="1" applyFill="1" applyBorder="1" applyAlignment="1" applyProtection="1">
      <alignment horizontal="center" vertical="center"/>
      <protection/>
    </xf>
    <xf numFmtId="186" fontId="245" fillId="53" borderId="44" xfId="34" applyNumberFormat="1" applyFont="1" applyFill="1" applyBorder="1" applyAlignment="1" applyProtection="1">
      <alignment horizontal="center" vertical="center"/>
      <protection/>
    </xf>
    <xf numFmtId="3" fontId="27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5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6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9" fillId="4" borderId="61" xfId="34" applyNumberFormat="1" applyFont="1" applyFill="1" applyBorder="1" applyAlignment="1" applyProtection="1">
      <alignment horizontal="right" vertical="center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/>
    </xf>
    <xf numFmtId="3" fontId="270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 locked="0"/>
    </xf>
    <xf numFmtId="3" fontId="27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9" fillId="4" borderId="20" xfId="42" applyNumberFormat="1" applyFont="1" applyFill="1" applyBorder="1" applyAlignment="1" quotePrefix="1">
      <alignment horizontal="right" vertical="center"/>
      <protection/>
    </xf>
    <xf numFmtId="3" fontId="269" fillId="4" borderId="19" xfId="34" applyNumberFormat="1" applyFont="1" applyFill="1" applyBorder="1" applyAlignment="1" applyProtection="1">
      <alignment vertical="center"/>
      <protection/>
    </xf>
    <xf numFmtId="3" fontId="270" fillId="4" borderId="23" xfId="34" applyNumberFormat="1" applyFont="1" applyFill="1" applyBorder="1" applyAlignment="1" applyProtection="1">
      <alignment vertical="center"/>
      <protection/>
    </xf>
    <xf numFmtId="3" fontId="27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7" fillId="45" borderId="62" xfId="34" applyNumberFormat="1" applyFont="1" applyFill="1" applyBorder="1" applyAlignment="1" applyProtection="1">
      <alignment horizontal="center" vertical="center"/>
      <protection/>
    </xf>
    <xf numFmtId="186" fontId="237" fillId="45" borderId="64" xfId="34" applyNumberFormat="1" applyFont="1" applyFill="1" applyBorder="1" applyAlignment="1" applyProtection="1">
      <alignment horizontal="center" vertical="center"/>
      <protection/>
    </xf>
    <xf numFmtId="186" fontId="237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5" fillId="45" borderId="87" xfId="34" applyNumberFormat="1" applyFont="1" applyFill="1" applyBorder="1" applyAlignment="1" applyProtection="1">
      <alignment horizontal="center" vertical="center"/>
      <protection/>
    </xf>
    <xf numFmtId="186" fontId="245" fillId="45" borderId="84" xfId="34" applyNumberFormat="1" applyFont="1" applyFill="1" applyBorder="1" applyAlignment="1" applyProtection="1">
      <alignment horizontal="center" vertical="center"/>
      <protection/>
    </xf>
    <xf numFmtId="186" fontId="245" fillId="53" borderId="88" xfId="34" applyNumberFormat="1" applyFont="1" applyFill="1" applyBorder="1" applyAlignment="1" applyProtection="1">
      <alignment horizontal="center" vertical="center"/>
      <protection/>
    </xf>
    <xf numFmtId="186" fontId="245" fillId="53" borderId="39" xfId="34" applyNumberFormat="1" applyFont="1" applyFill="1" applyBorder="1" applyAlignment="1" applyProtection="1">
      <alignment horizontal="center" vertical="center"/>
      <protection/>
    </xf>
    <xf numFmtId="176" fontId="275" fillId="52" borderId="113" xfId="42" applyNumberFormat="1" applyFont="1" applyFill="1" applyBorder="1" applyAlignment="1">
      <alignment horizontal="right" vertical="center"/>
      <protection/>
    </xf>
    <xf numFmtId="179" fontId="273" fillId="52" borderId="50" xfId="42" applyNumberFormat="1" applyFont="1" applyFill="1" applyBorder="1" applyAlignment="1" quotePrefix="1">
      <alignment horizontal="right" vertical="center"/>
      <protection/>
    </xf>
    <xf numFmtId="0" fontId="269" fillId="52" borderId="114" xfId="42" applyFont="1" applyFill="1" applyBorder="1" applyAlignment="1">
      <alignment horizontal="center" vertical="center" wrapText="1"/>
      <protection/>
    </xf>
    <xf numFmtId="3" fontId="269" fillId="52" borderId="89" xfId="34" applyNumberFormat="1" applyFont="1" applyFill="1" applyBorder="1" applyAlignment="1" applyProtection="1">
      <alignment vertical="center"/>
      <protection/>
    </xf>
    <xf numFmtId="3" fontId="270" fillId="52" borderId="49" xfId="34" applyNumberFormat="1" applyFont="1" applyFill="1" applyBorder="1" applyAlignment="1">
      <alignment vertical="center"/>
      <protection/>
    </xf>
    <xf numFmtId="3" fontId="270" fillId="52" borderId="115" xfId="34" applyNumberFormat="1" applyFont="1" applyFill="1" applyBorder="1" applyAlignment="1">
      <alignment vertical="center"/>
      <protection/>
    </xf>
    <xf numFmtId="3" fontId="27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8" fillId="39" borderId="103" xfId="38" applyNumberFormat="1" applyFont="1" applyFill="1" applyBorder="1" applyProtection="1">
      <alignment/>
      <protection/>
    </xf>
    <xf numFmtId="188" fontId="27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9" fillId="48" borderId="12" xfId="34" applyFont="1" applyFill="1" applyBorder="1" applyAlignment="1" applyProtection="1">
      <alignment horizontal="center" vertical="center"/>
      <protection locked="0"/>
    </xf>
    <xf numFmtId="3" fontId="27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8" fillId="39" borderId="0" xfId="34" applyFont="1" applyFill="1" applyAlignment="1">
      <alignment vertical="center"/>
      <protection/>
    </xf>
    <xf numFmtId="0" fontId="27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0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1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26" borderId="95" xfId="0" applyNumberFormat="1" applyFont="1" applyFill="1" applyBorder="1" applyAlignment="1" applyProtection="1">
      <alignment/>
      <protection/>
    </xf>
    <xf numFmtId="187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2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187" fontId="284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26" borderId="49" xfId="0" applyNumberFormat="1" applyFont="1" applyFill="1" applyBorder="1" applyAlignment="1" applyProtection="1">
      <alignment horizontal="right"/>
      <protection/>
    </xf>
    <xf numFmtId="187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187" fontId="284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5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5" fontId="287" fillId="39" borderId="12" xfId="40" applyNumberFormat="1" applyFont="1" applyFill="1" applyBorder="1" applyAlignment="1" applyProtection="1">
      <alignment horizontal="center" vertical="center"/>
      <protection/>
    </xf>
    <xf numFmtId="184" fontId="279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81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9" fillId="26" borderId="0" xfId="34" applyFont="1" applyFill="1" applyBorder="1" applyAlignment="1" applyProtection="1" quotePrefix="1">
      <alignment/>
      <protection/>
    </xf>
    <xf numFmtId="0" fontId="288" fillId="26" borderId="0" xfId="37" applyFont="1" applyFill="1" applyBorder="1" applyAlignment="1" applyProtection="1">
      <alignment horizontal="right"/>
      <protection/>
    </xf>
    <xf numFmtId="0" fontId="279" fillId="26" borderId="0" xfId="40" applyFont="1" applyFill="1" applyBorder="1" applyAlignment="1" applyProtection="1">
      <alignment horizontal="right"/>
      <protection/>
    </xf>
    <xf numFmtId="184" fontId="289" fillId="39" borderId="12" xfId="46" applyNumberFormat="1" applyFont="1" applyFill="1" applyBorder="1" applyAlignment="1" applyProtection="1">
      <alignment horizontal="center" vertical="center"/>
      <protection/>
    </xf>
    <xf numFmtId="0" fontId="28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0" fillId="26" borderId="0" xfId="40" applyFont="1" applyFill="1" applyBorder="1" applyAlignment="1" applyProtection="1">
      <alignment horizontal="center"/>
      <protection/>
    </xf>
    <xf numFmtId="187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8" fillId="26" borderId="0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Alignment="1" applyProtection="1">
      <alignment/>
      <protection/>
    </xf>
    <xf numFmtId="177" fontId="292" fillId="39" borderId="12" xfId="34" applyNumberFormat="1" applyFont="1" applyFill="1" applyBorder="1" applyAlignment="1" applyProtection="1">
      <alignment horizontal="center" vertical="center"/>
      <protection/>
    </xf>
    <xf numFmtId="0" fontId="293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6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6" fontId="46" fillId="26" borderId="0" xfId="37" applyNumberFormat="1" applyFont="1" applyFill="1" applyBorder="1" applyAlignment="1" applyProtection="1">
      <alignment horizontal="left"/>
      <protection/>
    </xf>
    <xf numFmtId="193" fontId="46" fillId="39" borderId="104" xfId="37" applyNumberFormat="1" applyFont="1" applyFill="1" applyBorder="1" applyAlignment="1" applyProtection="1" quotePrefix="1">
      <alignment horizontal="center"/>
      <protection/>
    </xf>
    <xf numFmtId="193" fontId="46" fillId="39" borderId="105" xfId="37" applyNumberFormat="1" applyFont="1" applyFill="1" applyBorder="1" applyAlignment="1" applyProtection="1" quotePrefix="1">
      <alignment horizontal="center"/>
      <protection/>
    </xf>
    <xf numFmtId="193" fontId="46" fillId="39" borderId="106" xfId="37" applyNumberFormat="1" applyFont="1" applyFill="1" applyBorder="1" applyAlignment="1" applyProtection="1" quotePrefix="1">
      <alignment horizontal="center"/>
      <protection/>
    </xf>
    <xf numFmtId="193" fontId="260" fillId="42" borderId="126" xfId="37" applyNumberFormat="1" applyFont="1" applyFill="1" applyBorder="1" applyAlignment="1" applyProtection="1" quotePrefix="1">
      <alignment horizontal="center" wrapText="1"/>
      <protection/>
    </xf>
    <xf numFmtId="193" fontId="25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4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5" fillId="62" borderId="126" xfId="37" applyNumberFormat="1" applyFont="1" applyFill="1" applyBorder="1" applyAlignment="1" applyProtection="1" quotePrefix="1">
      <alignment horizontal="center" wrapText="1"/>
      <protection/>
    </xf>
    <xf numFmtId="193" fontId="46" fillId="39" borderId="136" xfId="37" applyNumberFormat="1" applyFont="1" applyFill="1" applyBorder="1" applyAlignment="1" applyProtection="1" quotePrefix="1">
      <alignment horizontal="center" wrapText="1"/>
      <protection/>
    </xf>
    <xf numFmtId="176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4" fontId="260" fillId="42" borderId="132" xfId="37" applyNumberFormat="1" applyFont="1" applyFill="1" applyBorder="1" applyAlignment="1" applyProtection="1" quotePrefix="1">
      <alignment horizontal="center"/>
      <protection/>
    </xf>
    <xf numFmtId="177" fontId="296" fillId="42" borderId="132" xfId="37" applyNumberFormat="1" applyFont="1" applyFill="1" applyBorder="1" applyAlignment="1" applyProtection="1" quotePrefix="1">
      <alignment horizontal="center"/>
      <protection/>
    </xf>
    <xf numFmtId="194" fontId="243" fillId="61" borderId="132" xfId="37" applyNumberFormat="1" applyFont="1" applyFill="1" applyBorder="1" applyAlignment="1" applyProtection="1" quotePrefix="1">
      <alignment horizontal="center"/>
      <protection/>
    </xf>
    <xf numFmtId="177" fontId="241" fillId="61" borderId="132" xfId="37" applyNumberFormat="1" applyFont="1" applyFill="1" applyBorder="1" applyAlignment="1" applyProtection="1" quotePrefix="1">
      <alignment horizontal="center"/>
      <protection/>
    </xf>
    <xf numFmtId="177" fontId="37" fillId="26" borderId="0" xfId="37" applyNumberFormat="1" applyFont="1" applyFill="1" applyAlignment="1" applyProtection="1">
      <alignment horizontal="right"/>
      <protection/>
    </xf>
    <xf numFmtId="177" fontId="295" fillId="62" borderId="132" xfId="37" applyNumberFormat="1" applyFont="1" applyFill="1" applyBorder="1" applyAlignment="1" applyProtection="1" quotePrefix="1">
      <alignment horizontal="center"/>
      <protection/>
    </xf>
    <xf numFmtId="177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4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7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5" fontId="28" fillId="39" borderId="99" xfId="37" applyNumberFormat="1" applyFont="1" applyFill="1" applyBorder="1" applyAlignment="1" applyProtection="1">
      <alignment/>
      <protection/>
    </xf>
    <xf numFmtId="195" fontId="46" fillId="39" borderId="99" xfId="37" applyNumberFormat="1" applyFont="1" applyFill="1" applyBorder="1" applyAlignment="1" applyProtection="1">
      <alignment/>
      <protection/>
    </xf>
    <xf numFmtId="195" fontId="37" fillId="26" borderId="0" xfId="37" applyNumberFormat="1" applyFont="1" applyFill="1" applyAlignment="1" applyProtection="1">
      <alignment horizontal="right"/>
      <protection/>
    </xf>
    <xf numFmtId="195" fontId="28" fillId="39" borderId="139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8" fillId="39" borderId="82" xfId="37" applyNumberFormat="1" applyFont="1" applyFill="1" applyBorder="1" applyAlignment="1" applyProtection="1">
      <alignment/>
      <protection/>
    </xf>
    <xf numFmtId="195" fontId="46" fillId="39" borderId="82" xfId="37" applyNumberFormat="1" applyFont="1" applyFill="1" applyBorder="1" applyAlignment="1" applyProtection="1">
      <alignment/>
      <protection/>
    </xf>
    <xf numFmtId="195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8" fillId="39" borderId="129" xfId="37" applyNumberFormat="1" applyFont="1" applyFill="1" applyBorder="1" applyAlignment="1" applyProtection="1">
      <alignment/>
      <protection/>
    </xf>
    <xf numFmtId="195" fontId="46" fillId="39" borderId="129" xfId="37" applyNumberFormat="1" applyFont="1" applyFill="1" applyBorder="1" applyAlignment="1" applyProtection="1">
      <alignment/>
      <protection/>
    </xf>
    <xf numFmtId="195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8" fillId="39" borderId="64" xfId="37" applyNumberFormat="1" applyFont="1" applyFill="1" applyBorder="1" applyAlignment="1" applyProtection="1">
      <alignment/>
      <protection/>
    </xf>
    <xf numFmtId="195" fontId="46" fillId="39" borderId="64" xfId="37" applyNumberFormat="1" applyFont="1" applyFill="1" applyBorder="1" applyAlignment="1" applyProtection="1">
      <alignment/>
      <protection/>
    </xf>
    <xf numFmtId="195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8" fillId="39" borderId="66" xfId="37" applyNumberFormat="1" applyFont="1" applyFill="1" applyBorder="1" applyAlignment="1" applyProtection="1">
      <alignment/>
      <protection/>
    </xf>
    <xf numFmtId="195" fontId="46" fillId="39" borderId="66" xfId="37" applyNumberFormat="1" applyFont="1" applyFill="1" applyBorder="1" applyAlignment="1" applyProtection="1">
      <alignment/>
      <protection/>
    </xf>
    <xf numFmtId="195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5" fontId="28" fillId="26" borderId="61" xfId="37" applyNumberFormat="1" applyFont="1" applyFill="1" applyBorder="1" applyAlignment="1" applyProtection="1">
      <alignment/>
      <protection/>
    </xf>
    <xf numFmtId="195" fontId="46" fillId="26" borderId="61" xfId="37" applyNumberFormat="1" applyFont="1" applyFill="1" applyBorder="1" applyAlignment="1" applyProtection="1">
      <alignment/>
      <protection/>
    </xf>
    <xf numFmtId="195" fontId="46" fillId="26" borderId="138" xfId="37" applyNumberFormat="1" applyFont="1" applyFill="1" applyBorder="1" applyAlignment="1" applyProtection="1">
      <alignment/>
      <protection/>
    </xf>
    <xf numFmtId="195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5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8" fillId="45" borderId="99" xfId="37" applyNumberFormat="1" applyFont="1" applyFill="1" applyBorder="1" applyAlignment="1" applyProtection="1">
      <alignment/>
      <protection/>
    </xf>
    <xf numFmtId="195" fontId="46" fillId="45" borderId="99" xfId="37" applyNumberFormat="1" applyFont="1" applyFill="1" applyBorder="1" applyAlignment="1" applyProtection="1">
      <alignment/>
      <protection/>
    </xf>
    <xf numFmtId="195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8" fillId="45" borderId="129" xfId="37" applyNumberFormat="1" applyFont="1" applyFill="1" applyBorder="1" applyAlignment="1" applyProtection="1">
      <alignment/>
      <protection/>
    </xf>
    <xf numFmtId="195" fontId="46" fillId="45" borderId="129" xfId="37" applyNumberFormat="1" applyFont="1" applyFill="1" applyBorder="1" applyAlignment="1" applyProtection="1">
      <alignment/>
      <protection/>
    </xf>
    <xf numFmtId="195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8" fillId="45" borderId="64" xfId="37" applyNumberFormat="1" applyFont="1" applyFill="1" applyBorder="1" applyAlignment="1" applyProtection="1">
      <alignment/>
      <protection/>
    </xf>
    <xf numFmtId="195" fontId="46" fillId="45" borderId="64" xfId="37" applyNumberFormat="1" applyFont="1" applyFill="1" applyBorder="1" applyAlignment="1" applyProtection="1">
      <alignment/>
      <protection/>
    </xf>
    <xf numFmtId="195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8" fillId="45" borderId="66" xfId="37" applyNumberFormat="1" applyFont="1" applyFill="1" applyBorder="1" applyAlignment="1" applyProtection="1">
      <alignment/>
      <protection/>
    </xf>
    <xf numFmtId="195" fontId="46" fillId="45" borderId="66" xfId="37" applyNumberFormat="1" applyFont="1" applyFill="1" applyBorder="1" applyAlignment="1" applyProtection="1">
      <alignment/>
      <protection/>
    </xf>
    <xf numFmtId="195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4" fillId="45" borderId="62" xfId="37" applyNumberFormat="1" applyFont="1" applyFill="1" applyBorder="1" applyAlignment="1" applyProtection="1">
      <alignment/>
      <protection/>
    </xf>
    <xf numFmtId="195" fontId="78" fillId="45" borderId="62" xfId="37" applyNumberFormat="1" applyFont="1" applyFill="1" applyBorder="1" applyAlignment="1" applyProtection="1">
      <alignment/>
      <protection/>
    </xf>
    <xf numFmtId="195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4" fillId="45" borderId="64" xfId="37" applyNumberFormat="1" applyFont="1" applyFill="1" applyBorder="1" applyAlignment="1" applyProtection="1">
      <alignment/>
      <protection/>
    </xf>
    <xf numFmtId="195" fontId="78" fillId="45" borderId="64" xfId="37" applyNumberFormat="1" applyFont="1" applyFill="1" applyBorder="1" applyAlignment="1" applyProtection="1">
      <alignment/>
      <protection/>
    </xf>
    <xf numFmtId="195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4" fillId="45" borderId="63" xfId="37" applyNumberFormat="1" applyFont="1" applyFill="1" applyBorder="1" applyAlignment="1" applyProtection="1">
      <alignment/>
      <protection/>
    </xf>
    <xf numFmtId="195" fontId="78" fillId="45" borderId="63" xfId="37" applyNumberFormat="1" applyFont="1" applyFill="1" applyBorder="1" applyAlignment="1" applyProtection="1">
      <alignment/>
      <protection/>
    </xf>
    <xf numFmtId="195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5" fontId="28" fillId="42" borderId="130" xfId="37" applyNumberFormat="1" applyFont="1" applyFill="1" applyBorder="1" applyAlignment="1" applyProtection="1">
      <alignment/>
      <protection/>
    </xf>
    <xf numFmtId="195" fontId="46" fillId="42" borderId="130" xfId="37" applyNumberFormat="1" applyFont="1" applyFill="1" applyBorder="1" applyAlignment="1" applyProtection="1">
      <alignment/>
      <protection/>
    </xf>
    <xf numFmtId="195" fontId="46" fillId="42" borderId="153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5" fontId="28" fillId="48" borderId="61" xfId="37" applyNumberFormat="1" applyFont="1" applyFill="1" applyBorder="1" applyAlignment="1" applyProtection="1">
      <alignment/>
      <protection/>
    </xf>
    <xf numFmtId="195" fontId="46" fillId="48" borderId="61" xfId="37" applyNumberFormat="1" applyFont="1" applyFill="1" applyBorder="1" applyAlignment="1" applyProtection="1">
      <alignment/>
      <protection/>
    </xf>
    <xf numFmtId="195" fontId="46" fillId="48" borderId="138" xfId="37" applyNumberFormat="1" applyFont="1" applyFill="1" applyBorder="1" applyAlignment="1" applyProtection="1">
      <alignment/>
      <protection/>
    </xf>
    <xf numFmtId="195" fontId="28" fillId="39" borderId="63" xfId="37" applyNumberFormat="1" applyFont="1" applyFill="1" applyBorder="1" applyAlignment="1" applyProtection="1">
      <alignment/>
      <protection/>
    </xf>
    <xf numFmtId="195" fontId="46" fillId="39" borderId="63" xfId="37" applyNumberFormat="1" applyFont="1" applyFill="1" applyBorder="1" applyAlignment="1" applyProtection="1">
      <alignment/>
      <protection/>
    </xf>
    <xf numFmtId="195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5" fontId="74" fillId="45" borderId="19" xfId="37" applyNumberFormat="1" applyFont="1" applyFill="1" applyBorder="1" applyAlignment="1" applyProtection="1">
      <alignment/>
      <protection/>
    </xf>
    <xf numFmtId="195" fontId="78" fillId="45" borderId="19" xfId="37" applyNumberFormat="1" applyFont="1" applyFill="1" applyBorder="1" applyAlignment="1" applyProtection="1">
      <alignment/>
      <protection/>
    </xf>
    <xf numFmtId="195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5" fontId="28" fillId="47" borderId="130" xfId="37" applyNumberFormat="1" applyFont="1" applyFill="1" applyBorder="1" applyAlignment="1" applyProtection="1">
      <alignment/>
      <protection/>
    </xf>
    <xf numFmtId="195" fontId="46" fillId="47" borderId="130" xfId="37" applyNumberFormat="1" applyFont="1" applyFill="1" applyBorder="1" applyAlignment="1" applyProtection="1">
      <alignment/>
      <protection/>
    </xf>
    <xf numFmtId="195" fontId="46" fillId="63" borderId="130" xfId="37" applyNumberFormat="1" applyFont="1" applyFill="1" applyBorder="1" applyAlignment="1" applyProtection="1">
      <alignment/>
      <protection/>
    </xf>
    <xf numFmtId="195" fontId="46" fillId="63" borderId="153" xfId="37" applyNumberFormat="1" applyFont="1" applyFill="1" applyBorder="1" applyAlignment="1" applyProtection="1">
      <alignment/>
      <protection/>
    </xf>
    <xf numFmtId="176" fontId="28" fillId="26" borderId="0" xfId="37" applyNumberFormat="1" applyFont="1" applyFill="1" applyProtection="1">
      <alignment/>
      <protection/>
    </xf>
    <xf numFmtId="176" fontId="28" fillId="55" borderId="0" xfId="37" applyNumberFormat="1" applyFont="1" applyFill="1" applyBorder="1" applyProtection="1">
      <alignment/>
      <protection/>
    </xf>
    <xf numFmtId="176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5" fontId="28" fillId="5" borderId="130" xfId="37" applyNumberFormat="1" applyFont="1" applyFill="1" applyBorder="1" applyAlignment="1" applyProtection="1">
      <alignment/>
      <protection/>
    </xf>
    <xf numFmtId="195" fontId="46" fillId="5" borderId="130" xfId="37" applyNumberFormat="1" applyFont="1" applyFill="1" applyBorder="1" applyAlignment="1" applyProtection="1">
      <alignment/>
      <protection/>
    </xf>
    <xf numFmtId="195" fontId="46" fillId="5" borderId="153" xfId="37" applyNumberFormat="1" applyFont="1" applyFill="1" applyBorder="1" applyAlignment="1" applyProtection="1">
      <alignment/>
      <protection/>
    </xf>
    <xf numFmtId="187" fontId="284" fillId="39" borderId="82" xfId="37" applyNumberFormat="1" applyFont="1" applyFill="1" applyBorder="1" applyAlignment="1" applyProtection="1" quotePrefix="1">
      <alignment/>
      <protection/>
    </xf>
    <xf numFmtId="187" fontId="283" fillId="39" borderId="82" xfId="37" applyNumberFormat="1" applyFont="1" applyFill="1" applyBorder="1" applyAlignment="1" applyProtection="1" quotePrefix="1">
      <alignment/>
      <protection/>
    </xf>
    <xf numFmtId="187" fontId="283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5" fontId="28" fillId="42" borderId="101" xfId="37" applyNumberFormat="1" applyFont="1" applyFill="1" applyBorder="1" applyAlignment="1" applyProtection="1">
      <alignment/>
      <protection/>
    </xf>
    <xf numFmtId="195" fontId="46" fillId="42" borderId="101" xfId="37" applyNumberFormat="1" applyFont="1" applyFill="1" applyBorder="1" applyAlignment="1" applyProtection="1">
      <alignment/>
      <protection/>
    </xf>
    <xf numFmtId="195" fontId="46" fillId="42" borderId="157" xfId="37" applyNumberFormat="1" applyFont="1" applyFill="1" applyBorder="1" applyAlignment="1" applyProtection="1">
      <alignment/>
      <protection/>
    </xf>
    <xf numFmtId="195" fontId="28" fillId="26" borderId="0" xfId="37" applyNumberFormat="1" applyFont="1" applyFill="1" applyBorder="1" applyAlignment="1" applyProtection="1" quotePrefix="1">
      <alignment horizontal="right"/>
      <protection/>
    </xf>
    <xf numFmtId="187" fontId="47" fillId="42" borderId="113" xfId="37" applyNumberFormat="1" applyFont="1" applyFill="1" applyBorder="1" applyAlignment="1" applyProtection="1">
      <alignment horizontal="left"/>
      <protection/>
    </xf>
    <xf numFmtId="187" fontId="47" fillId="42" borderId="117" xfId="37" applyNumberFormat="1" applyFont="1" applyFill="1" applyBorder="1" applyAlignment="1" applyProtection="1">
      <alignment horizontal="left"/>
      <protection/>
    </xf>
    <xf numFmtId="187" fontId="47" fillId="42" borderId="114" xfId="37" applyNumberFormat="1" applyFont="1" applyFill="1" applyBorder="1" applyAlignment="1" applyProtection="1">
      <alignment horizontal="left"/>
      <protection/>
    </xf>
    <xf numFmtId="187" fontId="37" fillId="26" borderId="0" xfId="37" applyNumberFormat="1" applyFont="1" applyFill="1" applyAlignment="1" applyProtection="1">
      <alignment horizontal="right"/>
      <protection/>
    </xf>
    <xf numFmtId="195" fontId="28" fillId="42" borderId="89" xfId="37" applyNumberFormat="1" applyFont="1" applyFill="1" applyBorder="1" applyAlignment="1" applyProtection="1">
      <alignment/>
      <protection/>
    </xf>
    <xf numFmtId="195" fontId="46" fillId="42" borderId="89" xfId="37" applyNumberFormat="1" applyFont="1" applyFill="1" applyBorder="1" applyAlignment="1" applyProtection="1">
      <alignment/>
      <protection/>
    </xf>
    <xf numFmtId="195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8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8" fillId="64" borderId="66" xfId="37" applyNumberFormat="1" applyFont="1" applyFill="1" applyBorder="1" applyAlignment="1" applyProtection="1">
      <alignment/>
      <protection/>
    </xf>
    <xf numFmtId="195" fontId="46" fillId="64" borderId="66" xfId="37" applyNumberFormat="1" applyFont="1" applyFill="1" applyBorder="1" applyAlignment="1" applyProtection="1">
      <alignment/>
      <protection/>
    </xf>
    <xf numFmtId="195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5" fontId="28" fillId="39" borderId="89" xfId="37" applyNumberFormat="1" applyFont="1" applyFill="1" applyBorder="1" applyAlignment="1" applyProtection="1">
      <alignment/>
      <protection/>
    </xf>
    <xf numFmtId="195" fontId="46" fillId="39" borderId="89" xfId="37" applyNumberFormat="1" applyFont="1" applyFill="1" applyBorder="1" applyAlignment="1" applyProtection="1">
      <alignment/>
      <protection/>
    </xf>
    <xf numFmtId="195" fontId="46" fillId="39" borderId="158" xfId="37" applyNumberFormat="1" applyFont="1" applyFill="1" applyBorder="1" applyAlignment="1" applyProtection="1">
      <alignment/>
      <protection/>
    </xf>
    <xf numFmtId="187" fontId="283" fillId="26" borderId="105" xfId="37" applyNumberFormat="1" applyFont="1" applyFill="1" applyBorder="1" applyAlignment="1" applyProtection="1" quotePrefix="1">
      <alignment/>
      <protection/>
    </xf>
    <xf numFmtId="187" fontId="283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3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80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5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80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88" fontId="36" fillId="55" borderId="0" xfId="37" applyNumberFormat="1" applyFont="1" applyFill="1" applyProtection="1">
      <alignment/>
      <protection/>
    </xf>
    <xf numFmtId="188" fontId="298" fillId="65" borderId="159" xfId="37" applyNumberFormat="1" applyFont="1" applyFill="1" applyBorder="1" applyAlignment="1" applyProtection="1">
      <alignment horizontal="center"/>
      <protection/>
    </xf>
    <xf numFmtId="188" fontId="299" fillId="65" borderId="160" xfId="37" applyNumberFormat="1" applyFont="1" applyFill="1" applyBorder="1" applyAlignment="1" applyProtection="1">
      <alignment horizontal="center"/>
      <protection/>
    </xf>
    <xf numFmtId="188" fontId="300" fillId="66" borderId="159" xfId="37" applyNumberFormat="1" applyFont="1" applyFill="1" applyBorder="1" applyAlignment="1" applyProtection="1">
      <alignment horizontal="center"/>
      <protection/>
    </xf>
    <xf numFmtId="188" fontId="301" fillId="66" borderId="160" xfId="37" applyNumberFormat="1" applyFont="1" applyFill="1" applyBorder="1" applyAlignment="1" applyProtection="1">
      <alignment horizontal="center"/>
      <protection/>
    </xf>
    <xf numFmtId="188" fontId="302" fillId="67" borderId="161" xfId="37" applyNumberFormat="1" applyFont="1" applyFill="1" applyBorder="1" applyAlignment="1" applyProtection="1">
      <alignment horizontal="center"/>
      <protection/>
    </xf>
    <xf numFmtId="188" fontId="303" fillId="36" borderId="162" xfId="37" applyNumberFormat="1" applyFont="1" applyFill="1" applyBorder="1" applyAlignment="1" applyProtection="1">
      <alignment horizontal="center"/>
      <protection/>
    </xf>
    <xf numFmtId="188" fontId="5" fillId="39" borderId="163" xfId="37" applyNumberFormat="1" applyFont="1" applyFill="1" applyBorder="1" applyAlignment="1" applyProtection="1">
      <alignment horizontal="center"/>
      <protection/>
    </xf>
    <xf numFmtId="188" fontId="13" fillId="39" borderId="164" xfId="37" applyNumberFormat="1" applyFont="1" applyFill="1" applyBorder="1" applyAlignment="1" applyProtection="1">
      <alignment horizontal="center"/>
      <protection/>
    </xf>
    <xf numFmtId="188" fontId="298" fillId="65" borderId="165" xfId="37" applyNumberFormat="1" applyFont="1" applyFill="1" applyBorder="1" applyAlignment="1" applyProtection="1">
      <alignment horizontal="center"/>
      <protection/>
    </xf>
    <xf numFmtId="188" fontId="299" fillId="65" borderId="166" xfId="37" applyNumberFormat="1" applyFont="1" applyFill="1" applyBorder="1" applyAlignment="1" applyProtection="1">
      <alignment horizontal="center"/>
      <protection/>
    </xf>
    <xf numFmtId="188" fontId="300" fillId="66" borderId="165" xfId="37" applyNumberFormat="1" applyFont="1" applyFill="1" applyBorder="1" applyAlignment="1" applyProtection="1">
      <alignment horizontal="center"/>
      <protection/>
    </xf>
    <xf numFmtId="188" fontId="301" fillId="66" borderId="166" xfId="37" applyNumberFormat="1" applyFont="1" applyFill="1" applyBorder="1" applyAlignment="1" applyProtection="1">
      <alignment horizontal="center"/>
      <protection/>
    </xf>
    <xf numFmtId="188" fontId="302" fillId="67" borderId="167" xfId="37" applyNumberFormat="1" applyFont="1" applyFill="1" applyBorder="1" applyAlignment="1" applyProtection="1">
      <alignment horizontal="center"/>
      <protection/>
    </xf>
    <xf numFmtId="188" fontId="303" fillId="36" borderId="153" xfId="37" applyNumberFormat="1" applyFont="1" applyFill="1" applyBorder="1" applyAlignment="1" applyProtection="1">
      <alignment horizontal="center"/>
      <protection/>
    </xf>
    <xf numFmtId="188" fontId="5" fillId="39" borderId="168" xfId="37" applyNumberFormat="1" applyFont="1" applyFill="1" applyBorder="1" applyAlignment="1" applyProtection="1">
      <alignment horizontal="center"/>
      <protection/>
    </xf>
    <xf numFmtId="188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4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4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9" fillId="48" borderId="12" xfId="34" applyNumberFormat="1" applyFont="1" applyFill="1" applyBorder="1" applyAlignment="1" applyProtection="1">
      <alignment horizontal="center" vertical="center"/>
      <protection/>
    </xf>
    <xf numFmtId="3" fontId="279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5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198" fontId="251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8" fillId="39" borderId="91" xfId="34" applyFont="1" applyFill="1" applyBorder="1" applyAlignment="1">
      <alignment horizontal="center" vertical="center" wrapText="1"/>
      <protection/>
    </xf>
    <xf numFmtId="180" fontId="303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6" fontId="245" fillId="45" borderId="17" xfId="34" applyNumberFormat="1" applyFont="1" applyFill="1" applyBorder="1" applyAlignment="1" applyProtection="1">
      <alignment horizontal="center" vertical="center"/>
      <protection/>
    </xf>
    <xf numFmtId="186" fontId="245" fillId="45" borderId="12" xfId="34" applyNumberFormat="1" applyFont="1" applyFill="1" applyBorder="1" applyAlignment="1" applyProtection="1">
      <alignment horizontal="center" vertical="center"/>
      <protection/>
    </xf>
    <xf numFmtId="186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6" fontId="245" fillId="45" borderId="75" xfId="34" applyNumberFormat="1" applyFont="1" applyFill="1" applyBorder="1" applyAlignment="1" applyProtection="1">
      <alignment horizontal="center" vertical="center"/>
      <protection/>
    </xf>
    <xf numFmtId="186" fontId="245" fillId="45" borderId="72" xfId="34" applyNumberFormat="1" applyFont="1" applyFill="1" applyBorder="1" applyAlignment="1" applyProtection="1">
      <alignment horizontal="center" vertical="center"/>
      <protection/>
    </xf>
    <xf numFmtId="186" fontId="245" fillId="45" borderId="70" xfId="34" applyNumberFormat="1" applyFont="1" applyFill="1" applyBorder="1" applyAlignment="1" applyProtection="1">
      <alignment horizontal="center" vertical="center"/>
      <protection/>
    </xf>
    <xf numFmtId="186" fontId="245" fillId="45" borderId="67" xfId="34" applyNumberFormat="1" applyFont="1" applyFill="1" applyBorder="1" applyAlignment="1" applyProtection="1">
      <alignment horizontal="center" vertical="center"/>
      <protection/>
    </xf>
    <xf numFmtId="186" fontId="245" fillId="53" borderId="87" xfId="34" applyNumberFormat="1" applyFont="1" applyFill="1" applyBorder="1" applyAlignment="1" applyProtection="1">
      <alignment horizontal="center" vertical="center"/>
      <protection/>
    </xf>
    <xf numFmtId="186" fontId="245" fillId="53" borderId="84" xfId="34" applyNumberFormat="1" applyFont="1" applyFill="1" applyBorder="1" applyAlignment="1" applyProtection="1">
      <alignment horizontal="center" vertical="center"/>
      <protection/>
    </xf>
    <xf numFmtId="186" fontId="245" fillId="48" borderId="17" xfId="34" applyNumberFormat="1" applyFont="1" applyFill="1" applyBorder="1" applyAlignment="1" applyProtection="1">
      <alignment horizontal="center" vertical="center"/>
      <protection/>
    </xf>
    <xf numFmtId="186" fontId="245" fillId="48" borderId="12" xfId="34" applyNumberFormat="1" applyFont="1" applyFill="1" applyBorder="1" applyAlignment="1" applyProtection="1">
      <alignment horizontal="center" vertical="center"/>
      <protection/>
    </xf>
    <xf numFmtId="186" fontId="245" fillId="48" borderId="18" xfId="34" applyNumberFormat="1" applyFont="1" applyFill="1" applyBorder="1" applyAlignment="1" applyProtection="1">
      <alignment horizontal="center" vertical="center"/>
      <protection/>
    </xf>
    <xf numFmtId="186" fontId="245" fillId="4" borderId="18" xfId="34" applyNumberFormat="1" applyFont="1" applyFill="1" applyBorder="1" applyAlignment="1" applyProtection="1">
      <alignment horizontal="center" vertical="center"/>
      <protection/>
    </xf>
    <xf numFmtId="186" fontId="245" fillId="5" borderId="18" xfId="34" applyNumberFormat="1" applyFont="1" applyFill="1" applyBorder="1" applyAlignment="1" applyProtection="1">
      <alignment horizontal="center" vertical="center"/>
      <protection/>
    </xf>
    <xf numFmtId="186" fontId="245" fillId="45" borderId="38" xfId="34" applyNumberFormat="1" applyFont="1" applyFill="1" applyBorder="1" applyAlignment="1" applyProtection="1">
      <alignment horizontal="center" vertical="center"/>
      <protection/>
    </xf>
    <xf numFmtId="186" fontId="245" fillId="45" borderId="36" xfId="34" applyNumberFormat="1" applyFont="1" applyFill="1" applyBorder="1" applyAlignment="1" applyProtection="1">
      <alignment horizontal="center" vertical="center"/>
      <protection/>
    </xf>
    <xf numFmtId="186" fontId="245" fillId="26" borderId="17" xfId="34" applyNumberFormat="1" applyFont="1" applyFill="1" applyBorder="1" applyAlignment="1" applyProtection="1">
      <alignment horizontal="center" vertical="center"/>
      <protection/>
    </xf>
    <xf numFmtId="186" fontId="245" fillId="26" borderId="12" xfId="34" applyNumberFormat="1" applyFont="1" applyFill="1" applyBorder="1" applyAlignment="1" applyProtection="1">
      <alignment horizontal="center" vertical="center"/>
      <protection/>
    </xf>
    <xf numFmtId="186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6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7" fillId="70" borderId="0" xfId="36" applyFont="1" applyFill="1" applyBorder="1">
      <alignment/>
      <protection/>
    </xf>
    <xf numFmtId="0" fontId="307" fillId="70" borderId="0" xfId="36" applyFont="1" applyFill="1" applyBorder="1" applyAlignment="1">
      <alignment/>
      <protection/>
    </xf>
    <xf numFmtId="0" fontId="307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7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8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8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9" fillId="71" borderId="66" xfId="34" applyFont="1" applyFill="1" applyBorder="1">
      <alignment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0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1" fillId="71" borderId="97" xfId="34" applyNumberFormat="1" applyFont="1" applyFill="1" applyBorder="1" applyAlignment="1">
      <alignment horizontal="center"/>
      <protection/>
    </xf>
    <xf numFmtId="180" fontId="312" fillId="71" borderId="61" xfId="34" applyNumberFormat="1" applyFont="1" applyFill="1" applyBorder="1" applyAlignment="1">
      <alignment horizontal="left"/>
      <protection/>
    </xf>
    <xf numFmtId="180" fontId="313" fillId="71" borderId="61" xfId="34" applyNumberFormat="1" applyFont="1" applyFill="1" applyBorder="1" applyAlignment="1">
      <alignment horizontal="left"/>
      <protection/>
    </xf>
    <xf numFmtId="0" fontId="309" fillId="71" borderId="142" xfId="34" applyFont="1" applyFill="1" applyBorder="1">
      <alignment/>
      <protection/>
    </xf>
    <xf numFmtId="49" fontId="314" fillId="71" borderId="64" xfId="34" applyNumberFormat="1" applyFont="1" applyFill="1" applyBorder="1" applyAlignment="1" quotePrefix="1">
      <alignment horizontal="center"/>
      <protection/>
    </xf>
    <xf numFmtId="0" fontId="309" fillId="71" borderId="111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15" fillId="71" borderId="64" xfId="34" applyFont="1" applyFill="1" applyBorder="1">
      <alignment/>
      <protection/>
    </xf>
    <xf numFmtId="0" fontId="309" fillId="71" borderId="64" xfId="34" applyFont="1" applyFill="1" applyBorder="1" applyAlignment="1">
      <alignment horizontal="left"/>
      <protection/>
    </xf>
    <xf numFmtId="0" fontId="307" fillId="0" borderId="0" xfId="36" applyFont="1" applyFill="1" applyBorder="1" quotePrefix="1">
      <alignment/>
      <protection/>
    </xf>
    <xf numFmtId="180" fontId="307" fillId="0" borderId="0" xfId="36" applyNumberFormat="1" applyFont="1" applyFill="1" applyBorder="1">
      <alignment/>
      <protection/>
    </xf>
    <xf numFmtId="0" fontId="309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6" fillId="71" borderId="66" xfId="34" applyFont="1" applyFill="1" applyBorder="1">
      <alignment/>
      <protection/>
    </xf>
    <xf numFmtId="180" fontId="317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12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4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8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8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8" fillId="71" borderId="176" xfId="34" applyFont="1" applyFill="1" applyBorder="1" applyAlignment="1">
      <alignment horizontal="left"/>
      <protection/>
    </xf>
    <xf numFmtId="0" fontId="314" fillId="0" borderId="0" xfId="34" applyNumberFormat="1" applyFont="1" applyFill="1" applyBorder="1" applyAlignment="1" quotePrefix="1">
      <alignment horizontal="center"/>
      <protection/>
    </xf>
    <xf numFmtId="0" fontId="318" fillId="0" borderId="0" xfId="34" applyFont="1" applyFill="1" applyBorder="1" applyAlignment="1">
      <alignment horizontal="left"/>
      <protection/>
    </xf>
    <xf numFmtId="0" fontId="307" fillId="70" borderId="12" xfId="36" applyFont="1" applyFill="1" applyBorder="1">
      <alignment/>
      <protection/>
    </xf>
    <xf numFmtId="0" fontId="307" fillId="70" borderId="12" xfId="36" applyFont="1" applyFill="1" applyBorder="1" applyAlignment="1">
      <alignment/>
      <protection/>
    </xf>
    <xf numFmtId="0" fontId="307" fillId="73" borderId="12" xfId="36" applyFont="1" applyFill="1" applyBorder="1">
      <alignment/>
      <protection/>
    </xf>
    <xf numFmtId="0" fontId="307" fillId="0" borderId="12" xfId="36" applyFont="1" applyFill="1" applyBorder="1">
      <alignment/>
      <protection/>
    </xf>
    <xf numFmtId="14" fontId="307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11" fillId="71" borderId="97" xfId="34" applyNumberFormat="1" applyFont="1" applyFill="1" applyBorder="1" applyAlignment="1">
      <alignment horizontal="center"/>
      <protection/>
    </xf>
    <xf numFmtId="49" fontId="319" fillId="71" borderId="66" xfId="34" applyNumberFormat="1" applyFont="1" applyFill="1" applyBorder="1" applyAlignment="1" quotePrefix="1">
      <alignment horizontal="center"/>
      <protection/>
    </xf>
    <xf numFmtId="49" fontId="314" fillId="71" borderId="63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14" fillId="71" borderId="176" xfId="34" applyNumberFormat="1" applyFont="1" applyFill="1" applyBorder="1" applyAlignment="1" quotePrefix="1">
      <alignment horizontal="center"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3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8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6" borderId="0" xfId="36" applyFill="1">
      <alignment/>
      <protection/>
    </xf>
    <xf numFmtId="0" fontId="219" fillId="76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6" fontId="245" fillId="29" borderId="31" xfId="34" applyNumberFormat="1" applyFont="1" applyFill="1" applyBorder="1" applyAlignment="1" applyProtection="1">
      <alignment horizontal="center" vertical="center"/>
      <protection/>
    </xf>
    <xf numFmtId="186" fontId="245" fillId="4" borderId="97" xfId="34" applyNumberFormat="1" applyFont="1" applyFill="1" applyBorder="1" applyAlignment="1" applyProtection="1">
      <alignment horizontal="center" vertical="center"/>
      <protection/>
    </xf>
    <xf numFmtId="186" fontId="245" fillId="4" borderId="17" xfId="34" applyNumberFormat="1" applyFont="1" applyFill="1" applyBorder="1" applyAlignment="1" applyProtection="1">
      <alignment horizontal="center" vertical="center"/>
      <protection/>
    </xf>
    <xf numFmtId="186" fontId="245" fillId="4" borderId="13" xfId="34" applyNumberFormat="1" applyFont="1" applyFill="1" applyBorder="1" applyAlignment="1" applyProtection="1">
      <alignment horizontal="center" vertical="center"/>
      <protection/>
    </xf>
    <xf numFmtId="186" fontId="245" fillId="5" borderId="97" xfId="34" applyNumberFormat="1" applyFont="1" applyFill="1" applyBorder="1" applyAlignment="1" applyProtection="1">
      <alignment horizontal="center" vertical="center"/>
      <protection/>
    </xf>
    <xf numFmtId="186" fontId="245" fillId="5" borderId="17" xfId="34" applyNumberFormat="1" applyFont="1" applyFill="1" applyBorder="1" applyAlignment="1" applyProtection="1">
      <alignment horizontal="center" vertical="center"/>
      <protection/>
    </xf>
    <xf numFmtId="186" fontId="245" fillId="5" borderId="13" xfId="34" applyNumberFormat="1" applyFont="1" applyFill="1" applyBorder="1" applyAlignment="1" applyProtection="1">
      <alignment horizontal="center" vertical="center"/>
      <protection/>
    </xf>
    <xf numFmtId="186" fontId="245" fillId="45" borderId="124" xfId="34" applyNumberFormat="1" applyFont="1" applyFill="1" applyBorder="1" applyAlignment="1" applyProtection="1">
      <alignment horizontal="center" vertical="center"/>
      <protection/>
    </xf>
    <xf numFmtId="186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6" fontId="245" fillId="45" borderId="23" xfId="34" applyNumberFormat="1" applyFont="1" applyFill="1" applyBorder="1" applyAlignment="1" applyProtection="1">
      <alignment horizontal="center" vertical="center"/>
      <protection/>
    </xf>
    <xf numFmtId="186" fontId="245" fillId="45" borderId="92" xfId="34" applyNumberFormat="1" applyFont="1" applyFill="1" applyBorder="1" applyAlignment="1" applyProtection="1">
      <alignment horizontal="center" vertical="center"/>
      <protection/>
    </xf>
    <xf numFmtId="186" fontId="245" fillId="45" borderId="177" xfId="34" applyNumberFormat="1" applyFont="1" applyFill="1" applyBorder="1" applyAlignment="1" applyProtection="1">
      <alignment horizontal="center" vertical="center"/>
      <protection/>
    </xf>
    <xf numFmtId="186" fontId="245" fillId="53" borderId="180" xfId="34" applyNumberFormat="1" applyFont="1" applyFill="1" applyBorder="1" applyAlignment="1" applyProtection="1">
      <alignment horizontal="center" vertical="center"/>
      <protection/>
    </xf>
    <xf numFmtId="186" fontId="245" fillId="29" borderId="181" xfId="34" applyNumberFormat="1" applyFont="1" applyFill="1" applyBorder="1" applyAlignment="1" applyProtection="1">
      <alignment horizontal="center" vertical="center"/>
      <protection/>
    </xf>
    <xf numFmtId="186" fontId="245" fillId="29" borderId="182" xfId="34" applyNumberFormat="1" applyFont="1" applyFill="1" applyBorder="1" applyAlignment="1" applyProtection="1">
      <alignment horizontal="center" vertical="center"/>
      <protection/>
    </xf>
    <xf numFmtId="186" fontId="245" fillId="53" borderId="183" xfId="34" applyNumberFormat="1" applyFont="1" applyFill="1" applyBorder="1" applyAlignment="1" applyProtection="1">
      <alignment horizontal="center" vertical="center"/>
      <protection/>
    </xf>
    <xf numFmtId="186" fontId="245" fillId="53" borderId="171" xfId="34" applyNumberFormat="1" applyFont="1" applyFill="1" applyBorder="1" applyAlignment="1" applyProtection="1">
      <alignment horizontal="center" vertical="center"/>
      <protection/>
    </xf>
    <xf numFmtId="179" fontId="320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/>
      <protection/>
    </xf>
    <xf numFmtId="38" fontId="321" fillId="45" borderId="47" xfId="47" applyNumberFormat="1" applyFont="1" applyFill="1" applyBorder="1" applyAlignment="1" applyProtection="1">
      <alignment/>
      <protection/>
    </xf>
    <xf numFmtId="38" fontId="321" fillId="45" borderId="147" xfId="47" applyNumberFormat="1" applyFont="1" applyFill="1" applyBorder="1" applyAlignment="1" applyProtection="1">
      <alignment/>
      <protection/>
    </xf>
    <xf numFmtId="195" fontId="322" fillId="45" borderId="66" xfId="37" applyNumberFormat="1" applyFont="1" applyFill="1" applyBorder="1" applyAlignment="1" applyProtection="1">
      <alignment/>
      <protection/>
    </xf>
    <xf numFmtId="195" fontId="323" fillId="45" borderId="66" xfId="37" applyNumberFormat="1" applyFont="1" applyFill="1" applyBorder="1" applyAlignment="1" applyProtection="1">
      <alignment/>
      <protection/>
    </xf>
    <xf numFmtId="195" fontId="323" fillId="45" borderId="145" xfId="3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 horizontal="center"/>
      <protection/>
    </xf>
    <xf numFmtId="38" fontId="321" fillId="45" borderId="47" xfId="47" applyNumberFormat="1" applyFont="1" applyFill="1" applyBorder="1" applyAlignment="1" applyProtection="1">
      <alignment horizontal="center"/>
      <protection/>
    </xf>
    <xf numFmtId="38" fontId="321" fillId="45" borderId="147" xfId="47" applyNumberFormat="1" applyFont="1" applyFill="1" applyBorder="1" applyAlignment="1" applyProtection="1">
      <alignment horizontal="center"/>
      <protection/>
    </xf>
    <xf numFmtId="186" fontId="245" fillId="26" borderId="13" xfId="34" applyNumberFormat="1" applyFont="1" applyFill="1" applyBorder="1" applyAlignment="1" applyProtection="1">
      <alignment horizontal="center" vertical="center"/>
      <protection/>
    </xf>
    <xf numFmtId="186" fontId="245" fillId="45" borderId="60" xfId="34" applyNumberFormat="1" applyFont="1" applyFill="1" applyBorder="1" applyAlignment="1" applyProtection="1">
      <alignment horizontal="center" vertical="center"/>
      <protection/>
    </xf>
    <xf numFmtId="186" fontId="245" fillId="45" borderId="184" xfId="34" applyNumberFormat="1" applyFont="1" applyFill="1" applyBorder="1" applyAlignment="1" applyProtection="1">
      <alignment horizontal="center" vertical="center"/>
      <protection/>
    </xf>
    <xf numFmtId="186" fontId="245" fillId="53" borderId="111" xfId="34" applyNumberFormat="1" applyFont="1" applyFill="1" applyBorder="1" applyAlignment="1" applyProtection="1">
      <alignment horizontal="center" vertical="center"/>
      <protection/>
    </xf>
    <xf numFmtId="186" fontId="245" fillId="53" borderId="146" xfId="34" applyNumberFormat="1" applyFont="1" applyFill="1" applyBorder="1" applyAlignment="1" applyProtection="1">
      <alignment horizontal="center" vertical="center"/>
      <protection/>
    </xf>
    <xf numFmtId="186" fontId="245" fillId="53" borderId="33" xfId="34" applyNumberFormat="1" applyFont="1" applyFill="1" applyBorder="1" applyAlignment="1" applyProtection="1">
      <alignment horizontal="center" vertical="center"/>
      <protection/>
    </xf>
    <xf numFmtId="186" fontId="245" fillId="53" borderId="29" xfId="34" applyNumberFormat="1" applyFont="1" applyFill="1" applyBorder="1" applyAlignment="1" applyProtection="1">
      <alignment horizontal="center" vertical="center"/>
      <protection/>
    </xf>
    <xf numFmtId="186" fontId="245" fillId="53" borderId="178" xfId="34" applyNumberFormat="1" applyFont="1" applyFill="1" applyBorder="1" applyAlignment="1" applyProtection="1">
      <alignment horizontal="center" vertical="center"/>
      <protection/>
    </xf>
    <xf numFmtId="186" fontId="245" fillId="53" borderId="177" xfId="34" applyNumberFormat="1" applyFont="1" applyFill="1" applyBorder="1" applyAlignment="1" applyProtection="1">
      <alignment horizontal="center" vertical="center"/>
      <protection/>
    </xf>
    <xf numFmtId="186" fontId="245" fillId="45" borderId="185" xfId="34" applyNumberFormat="1" applyFont="1" applyFill="1" applyBorder="1" applyAlignment="1" applyProtection="1">
      <alignment horizontal="center" vertical="center"/>
      <protection/>
    </xf>
    <xf numFmtId="186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6" fontId="245" fillId="45" borderId="188" xfId="34" applyNumberFormat="1" applyFont="1" applyFill="1" applyBorder="1" applyAlignment="1" applyProtection="1">
      <alignment horizontal="center" vertical="center"/>
      <protection/>
    </xf>
    <xf numFmtId="186" fontId="245" fillId="48" borderId="13" xfId="34" applyNumberFormat="1" applyFont="1" applyFill="1" applyBorder="1" applyAlignment="1" applyProtection="1">
      <alignment horizontal="center" vertical="center"/>
      <protection/>
    </xf>
    <xf numFmtId="3" fontId="257" fillId="5" borderId="97" xfId="34" applyNumberFormat="1" applyFont="1" applyFill="1" applyBorder="1" applyAlignment="1" applyProtection="1">
      <alignment vertical="center"/>
      <protection/>
    </xf>
    <xf numFmtId="186" fontId="245" fillId="45" borderId="189" xfId="34" applyNumberFormat="1" applyFont="1" applyFill="1" applyBorder="1" applyAlignment="1" applyProtection="1">
      <alignment horizontal="center" vertical="center"/>
      <protection/>
    </xf>
    <xf numFmtId="3" fontId="5" fillId="39" borderId="17" xfId="34" applyNumberFormat="1" applyFont="1" applyFill="1" applyBorder="1" applyAlignment="1" applyProtection="1">
      <alignment horizontal="right" vertical="center"/>
      <protection locked="0"/>
    </xf>
    <xf numFmtId="3" fontId="257" fillId="5" borderId="13" xfId="34" applyNumberFormat="1" applyFont="1" applyFill="1" applyBorder="1" applyAlignment="1" applyProtection="1">
      <alignment vertical="center"/>
      <protection locked="0"/>
    </xf>
    <xf numFmtId="186" fontId="245" fillId="53" borderId="70" xfId="34" applyNumberFormat="1" applyFont="1" applyFill="1" applyBorder="1" applyAlignment="1" applyProtection="1">
      <alignment horizontal="center" vertical="center"/>
      <protection/>
    </xf>
    <xf numFmtId="186" fontId="245" fillId="53" borderId="189" xfId="34" applyNumberFormat="1" applyFont="1" applyFill="1" applyBorder="1" applyAlignment="1" applyProtection="1">
      <alignment horizontal="center" vertic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9" fillId="39" borderId="109" xfId="34" applyFont="1" applyFill="1" applyBorder="1" applyAlignment="1" applyProtection="1" quotePrefix="1">
      <alignment horizontal="center" vertical="center"/>
      <protection/>
    </xf>
    <xf numFmtId="0" fontId="279" fillId="39" borderId="25" xfId="34" applyFont="1" applyFill="1" applyBorder="1" applyAlignment="1" applyProtection="1" quotePrefix="1">
      <alignment horizontal="center" vertical="center"/>
      <protection/>
    </xf>
    <xf numFmtId="0" fontId="279" fillId="39" borderId="13" xfId="34" applyFont="1" applyFill="1" applyBorder="1" applyAlignment="1" applyProtection="1" quotePrefix="1">
      <alignment horizontal="center" vertical="center"/>
      <protection/>
    </xf>
    <xf numFmtId="184" fontId="236" fillId="39" borderId="109" xfId="77" applyNumberFormat="1" applyFill="1" applyBorder="1" applyAlignment="1" applyProtection="1">
      <alignment horizontal="center" vertical="center"/>
      <protection/>
    </xf>
    <xf numFmtId="184" fontId="286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6" fillId="39" borderId="25" xfId="46" applyFont="1" applyFill="1" applyBorder="1" applyAlignment="1" applyProtection="1">
      <alignment horizontal="center"/>
      <protection/>
    </xf>
    <xf numFmtId="0" fontId="286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5" fillId="26" borderId="0" xfId="37" applyFont="1" applyFill="1" applyBorder="1" applyAlignment="1" applyProtection="1">
      <alignment horizontal="center"/>
      <protection/>
    </xf>
    <xf numFmtId="192" fontId="288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6" fillId="5" borderId="25" xfId="42" applyFont="1" applyFill="1" applyBorder="1" applyAlignment="1" quotePrefix="1">
      <alignment horizontal="left" vertical="center" wrapText="1"/>
      <protection/>
    </xf>
    <xf numFmtId="0" fontId="326" fillId="5" borderId="25" xfId="34" applyFont="1" applyFill="1" applyBorder="1" applyAlignment="1">
      <alignment horizontal="left" vertical="center" wrapText="1"/>
      <protection/>
    </xf>
    <xf numFmtId="3" fontId="277" fillId="26" borderId="109" xfId="34" applyNumberFormat="1" applyFont="1" applyFill="1" applyBorder="1" applyAlignment="1" applyProtection="1">
      <alignment horizontal="center" vertical="center"/>
      <protection locked="0"/>
    </xf>
    <xf numFmtId="3" fontId="277" fillId="26" borderId="25" xfId="34" applyNumberFormat="1" applyFont="1" applyFill="1" applyBorder="1" applyAlignment="1" applyProtection="1">
      <alignment horizontal="center" vertical="center"/>
      <protection locked="0"/>
    </xf>
    <xf numFmtId="3" fontId="277" fillId="26" borderId="13" xfId="34" applyNumberFormat="1" applyFont="1" applyFill="1" applyBorder="1" applyAlignment="1" applyProtection="1">
      <alignment horizontal="center" vertical="center"/>
      <protection locked="0"/>
    </xf>
    <xf numFmtId="3" fontId="327" fillId="26" borderId="109" xfId="34" applyNumberFormat="1" applyFont="1" applyFill="1" applyBorder="1" applyAlignment="1" applyProtection="1">
      <alignment horizontal="center" vertical="center"/>
      <protection locked="0"/>
    </xf>
    <xf numFmtId="3" fontId="327" fillId="26" borderId="25" xfId="34" applyNumberFormat="1" applyFont="1" applyFill="1" applyBorder="1" applyAlignment="1" applyProtection="1">
      <alignment horizontal="center" vertical="center"/>
      <protection locked="0"/>
    </xf>
    <xf numFmtId="3" fontId="327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4" borderId="25" xfId="42" applyFont="1" applyFill="1" applyBorder="1" applyAlignment="1" quotePrefix="1">
      <alignment horizontal="left" vertical="center" wrapText="1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9" fillId="4" borderId="25" xfId="34" applyFont="1" applyFill="1" applyBorder="1" applyAlignment="1">
      <alignment horizontal="left" vertical="center"/>
      <protection/>
    </xf>
    <xf numFmtId="0" fontId="269" fillId="4" borderId="25" xfId="34" applyFont="1" applyFill="1" applyBorder="1" applyAlignment="1">
      <alignment horizontal="left" vertical="center" wrapText="1"/>
      <protection/>
    </xf>
    <xf numFmtId="0" fontId="269" fillId="4" borderId="97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horizontal="left" vertical="center"/>
      <protection/>
    </xf>
    <xf numFmtId="0" fontId="329" fillId="4" borderId="25" xfId="34" applyFont="1" applyFill="1" applyBorder="1" applyAlignment="1">
      <alignment horizontal="left" vertical="center" wrapText="1"/>
      <protection/>
    </xf>
    <xf numFmtId="0" fontId="269" fillId="4" borderId="25" xfId="34" applyFont="1" applyFill="1" applyBorder="1" applyAlignment="1">
      <alignment vertical="center" wrapText="1"/>
      <protection/>
    </xf>
    <xf numFmtId="0" fontId="329" fillId="4" borderId="25" xfId="34" applyFont="1" applyFill="1" applyBorder="1" applyAlignment="1">
      <alignment vertical="center" wrapText="1"/>
      <protection/>
    </xf>
    <xf numFmtId="0" fontId="269" fillId="4" borderId="25" xfId="42" applyFont="1" applyFill="1" applyBorder="1" applyAlignment="1" quotePrefix="1">
      <alignment horizontal="left" vertical="center"/>
      <protection/>
    </xf>
    <xf numFmtId="0" fontId="269" fillId="4" borderId="21" xfId="42" applyFont="1" applyFill="1" applyBorder="1" applyAlignment="1">
      <alignment vertical="center" wrapText="1"/>
      <protection/>
    </xf>
    <xf numFmtId="0" fontId="269" fillId="4" borderId="97" xfId="42" applyFont="1" applyFill="1" applyBorder="1" applyAlignment="1">
      <alignment horizontal="left" vertical="center"/>
      <protection/>
    </xf>
    <xf numFmtId="0" fontId="269" fillId="4" borderId="25" xfId="42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279" fillId="26" borderId="109" xfId="34" applyFont="1" applyFill="1" applyBorder="1" applyAlignment="1" applyProtection="1">
      <alignment vertical="center" wrapText="1"/>
      <protection/>
    </xf>
    <xf numFmtId="0" fontId="279" fillId="26" borderId="25" xfId="34" applyFont="1" applyFill="1" applyBorder="1" applyAlignment="1" applyProtection="1">
      <alignment vertical="center" wrapText="1"/>
      <protection/>
    </xf>
    <xf numFmtId="0" fontId="279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6" fillId="5" borderId="25" xfId="42" applyFont="1" applyFill="1" applyBorder="1" applyAlignment="1" applyProtection="1" quotePrefix="1">
      <alignment horizontal="left" vertical="center" wrapText="1"/>
      <protection/>
    </xf>
    <xf numFmtId="0" fontId="326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5" fillId="42" borderId="14" xfId="34" applyFont="1" applyFill="1" applyBorder="1" applyAlignment="1" applyProtection="1">
      <alignment horizontal="center" vertical="center"/>
      <protection/>
    </xf>
    <xf numFmtId="0" fontId="305" fillId="42" borderId="15" xfId="34" applyFont="1" applyFill="1" applyBorder="1" applyAlignment="1" applyProtection="1">
      <alignment horizontal="center" vertical="center"/>
      <protection/>
    </xf>
    <xf numFmtId="0" fontId="305" fillId="42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79" fillId="26" borderId="109" xfId="34" applyFont="1" applyFill="1" applyBorder="1" applyAlignment="1" applyProtection="1">
      <alignment horizontal="center" vertical="center" wrapText="1"/>
      <protection/>
    </xf>
    <xf numFmtId="0" fontId="279" fillId="26" borderId="25" xfId="34" applyFont="1" applyFill="1" applyBorder="1" applyAlignment="1" applyProtection="1">
      <alignment horizontal="center" vertical="center" wrapText="1"/>
      <protection/>
    </xf>
    <xf numFmtId="0" fontId="279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34">
        <f>+OTCHET!B9</f>
        <v>0</v>
      </c>
      <c r="C2" s="1735"/>
      <c r="D2" s="1736"/>
      <c r="E2" s="1019"/>
      <c r="F2" s="1020">
        <f>+OTCHET!H9</f>
        <v>0</v>
      </c>
      <c r="G2" s="1021" t="str">
        <f>+OTCHET!F12</f>
        <v>7607</v>
      </c>
      <c r="H2" s="1022"/>
      <c r="I2" s="1737">
        <f>+OTCHET!H607</f>
        <v>0</v>
      </c>
      <c r="J2" s="1738"/>
      <c r="K2" s="1013"/>
      <c r="L2" s="1739">
        <f>OTCHET!H605</f>
        <v>0</v>
      </c>
      <c r="M2" s="1740"/>
      <c r="N2" s="1741"/>
      <c r="O2" s="1023"/>
      <c r="P2" s="1024">
        <f>OTCHET!E15</f>
        <v>96</v>
      </c>
      <c r="Q2" s="1025" t="str">
        <f>OTCHET!F15</f>
        <v>СЕС - ДЕС</v>
      </c>
      <c r="R2" s="1026"/>
      <c r="S2" s="1006" t="s">
        <v>995</v>
      </c>
      <c r="T2" s="1742">
        <f>+OTCHET!I9</f>
        <v>0</v>
      </c>
      <c r="U2" s="1743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744" t="s">
        <v>998</v>
      </c>
      <c r="T4" s="1744"/>
      <c r="U4" s="1744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43738</v>
      </c>
      <c r="M6" s="1019"/>
      <c r="N6" s="1044" t="s">
        <v>1000</v>
      </c>
      <c r="O6" s="1008"/>
      <c r="P6" s="1045">
        <f>OTCHET!F9</f>
        <v>43738</v>
      </c>
      <c r="Q6" s="1044" t="s">
        <v>1000</v>
      </c>
      <c r="R6" s="1046"/>
      <c r="S6" s="1745">
        <f>+Q4</f>
        <v>2019</v>
      </c>
      <c r="T6" s="1745"/>
      <c r="U6" s="1745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725" t="s">
        <v>977</v>
      </c>
      <c r="T8" s="1726"/>
      <c r="U8" s="1727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43738</v>
      </c>
      <c r="H9" s="1019"/>
      <c r="I9" s="1069">
        <f>+L4</f>
        <v>2019</v>
      </c>
      <c r="J9" s="1070">
        <f>+L6</f>
        <v>43738</v>
      </c>
      <c r="K9" s="1071"/>
      <c r="L9" s="1072">
        <f>+L6</f>
        <v>43738</v>
      </c>
      <c r="M9" s="1071"/>
      <c r="N9" s="1073">
        <f>+L6</f>
        <v>43738</v>
      </c>
      <c r="O9" s="1074"/>
      <c r="P9" s="1075">
        <f>+L4</f>
        <v>2019</v>
      </c>
      <c r="Q9" s="1073">
        <f>+L6</f>
        <v>43738</v>
      </c>
      <c r="R9" s="1046"/>
      <c r="S9" s="1728" t="s">
        <v>978</v>
      </c>
      <c r="T9" s="1729"/>
      <c r="U9" s="1730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9" t="s">
        <v>1015</v>
      </c>
      <c r="T13" s="1690"/>
      <c r="U13" s="1691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2068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80" t="s">
        <v>2038</v>
      </c>
      <c r="T14" s="1681"/>
      <c r="U14" s="1682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31" t="s">
        <v>2037</v>
      </c>
      <c r="T15" s="1732"/>
      <c r="U15" s="1733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80" t="s">
        <v>1017</v>
      </c>
      <c r="T16" s="1681"/>
      <c r="U16" s="1682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80" t="s">
        <v>1019</v>
      </c>
      <c r="T17" s="1681"/>
      <c r="U17" s="1682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80" t="s">
        <v>1021</v>
      </c>
      <c r="T18" s="1681"/>
      <c r="U18" s="1682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80" t="s">
        <v>1023</v>
      </c>
      <c r="T19" s="1681"/>
      <c r="U19" s="1682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80" t="s">
        <v>1025</v>
      </c>
      <c r="T20" s="1681"/>
      <c r="U20" s="1682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80" t="s">
        <v>1027</v>
      </c>
      <c r="T21" s="1681"/>
      <c r="U21" s="1682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10" t="s">
        <v>2039</v>
      </c>
      <c r="T22" s="1711"/>
      <c r="U22" s="1712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5" t="s">
        <v>1030</v>
      </c>
      <c r="T23" s="1696"/>
      <c r="U23" s="1697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9" t="s">
        <v>1033</v>
      </c>
      <c r="T25" s="1690"/>
      <c r="U25" s="1691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80" t="s">
        <v>1035</v>
      </c>
      <c r="T26" s="1681"/>
      <c r="U26" s="1682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10" t="s">
        <v>1037</v>
      </c>
      <c r="T27" s="1711"/>
      <c r="U27" s="1712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5" t="s">
        <v>1039</v>
      </c>
      <c r="T28" s="1696"/>
      <c r="U28" s="1697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5" t="s">
        <v>1046</v>
      </c>
      <c r="T35" s="1696"/>
      <c r="U35" s="1697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22" t="s">
        <v>1048</v>
      </c>
      <c r="T36" s="1723"/>
      <c r="U36" s="1724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6" t="s">
        <v>1050</v>
      </c>
      <c r="T37" s="1717"/>
      <c r="U37" s="1718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9" t="s">
        <v>1052</v>
      </c>
      <c r="T38" s="1720"/>
      <c r="U38" s="1721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5" t="s">
        <v>1054</v>
      </c>
      <c r="T40" s="1696"/>
      <c r="U40" s="1697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9" t="s">
        <v>1057</v>
      </c>
      <c r="T42" s="1690"/>
      <c r="U42" s="1691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80" t="s">
        <v>1059</v>
      </c>
      <c r="T43" s="1681"/>
      <c r="U43" s="1682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2071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80" t="s">
        <v>1060</v>
      </c>
      <c r="T44" s="1681"/>
      <c r="U44" s="1682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10" t="s">
        <v>1062</v>
      </c>
      <c r="T45" s="1711"/>
      <c r="U45" s="1712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5" t="s">
        <v>1064</v>
      </c>
      <c r="T46" s="1696"/>
      <c r="U46" s="1697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7" t="s">
        <v>1066</v>
      </c>
      <c r="T48" s="1708"/>
      <c r="U48" s="1709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9" t="s">
        <v>1070</v>
      </c>
      <c r="T51" s="1690"/>
      <c r="U51" s="1691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80" t="s">
        <v>1072</v>
      </c>
      <c r="T52" s="1681"/>
      <c r="U52" s="1682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80" t="s">
        <v>1074</v>
      </c>
      <c r="T53" s="1681"/>
      <c r="U53" s="1682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80" t="s">
        <v>1076</v>
      </c>
      <c r="T54" s="1681"/>
      <c r="U54" s="1682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10" t="s">
        <v>1078</v>
      </c>
      <c r="T55" s="1711"/>
      <c r="U55" s="1712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5" t="s">
        <v>1080</v>
      </c>
      <c r="T56" s="1696"/>
      <c r="U56" s="1697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9" t="s">
        <v>1083</v>
      </c>
      <c r="T58" s="1690"/>
      <c r="U58" s="1691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80" t="s">
        <v>1085</v>
      </c>
      <c r="T59" s="1681"/>
      <c r="U59" s="1682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80" t="s">
        <v>1087</v>
      </c>
      <c r="T60" s="1681"/>
      <c r="U60" s="1682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10" t="s">
        <v>1089</v>
      </c>
      <c r="T61" s="1711"/>
      <c r="U61" s="1712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5" t="s">
        <v>1093</v>
      </c>
      <c r="T63" s="1696"/>
      <c r="U63" s="1697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9" t="s">
        <v>1096</v>
      </c>
      <c r="T65" s="1690"/>
      <c r="U65" s="1691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80" t="s">
        <v>1098</v>
      </c>
      <c r="T66" s="1681"/>
      <c r="U66" s="1682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5" t="s">
        <v>1100</v>
      </c>
      <c r="T67" s="1696"/>
      <c r="U67" s="1697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9" t="s">
        <v>1103</v>
      </c>
      <c r="T69" s="1690"/>
      <c r="U69" s="1691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80" t="s">
        <v>1105</v>
      </c>
      <c r="T70" s="1681"/>
      <c r="U70" s="1682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5" t="s">
        <v>1107</v>
      </c>
      <c r="T71" s="1696"/>
      <c r="U71" s="1697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9" t="s">
        <v>1110</v>
      </c>
      <c r="T73" s="1690"/>
      <c r="U73" s="1691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80" t="s">
        <v>1112</v>
      </c>
      <c r="T74" s="1681"/>
      <c r="U74" s="1682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5" t="s">
        <v>1114</v>
      </c>
      <c r="T75" s="1696"/>
      <c r="U75" s="1697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698" t="s">
        <v>1116</v>
      </c>
      <c r="T77" s="1699"/>
      <c r="U77" s="1700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9" t="s">
        <v>1119</v>
      </c>
      <c r="T79" s="1690"/>
      <c r="U79" s="1691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80" t="s">
        <v>1121</v>
      </c>
      <c r="T80" s="1681"/>
      <c r="U80" s="1682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686" t="s">
        <v>1123</v>
      </c>
      <c r="T81" s="1687"/>
      <c r="U81" s="1688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3">
        <f>+IF(+SUM(F82:N82)=0,0,"Контрола: дефицит/излишък = финансиране с обратен знак (Г. + Д. = 0)")</f>
        <v>0</v>
      </c>
      <c r="C82" s="1714"/>
      <c r="D82" s="1715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9" t="s">
        <v>1129</v>
      </c>
      <c r="T87" s="1690"/>
      <c r="U87" s="1691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80" t="s">
        <v>1131</v>
      </c>
      <c r="T88" s="1681"/>
      <c r="U88" s="1682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5" t="s">
        <v>1133</v>
      </c>
      <c r="T89" s="1696"/>
      <c r="U89" s="1697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9" t="s">
        <v>1136</v>
      </c>
      <c r="T91" s="1690"/>
      <c r="U91" s="1691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80" t="s">
        <v>1138</v>
      </c>
      <c r="T92" s="1681"/>
      <c r="U92" s="1682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80" t="s">
        <v>1140</v>
      </c>
      <c r="T93" s="1681"/>
      <c r="U93" s="1682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10" t="s">
        <v>1142</v>
      </c>
      <c r="T94" s="1711"/>
      <c r="U94" s="1712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5" t="s">
        <v>1144</v>
      </c>
      <c r="T95" s="1696"/>
      <c r="U95" s="1697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9" t="s">
        <v>1147</v>
      </c>
      <c r="T97" s="1690"/>
      <c r="U97" s="1691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80" t="s">
        <v>1149</v>
      </c>
      <c r="T98" s="1681"/>
      <c r="U98" s="1682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5" t="s">
        <v>1151</v>
      </c>
      <c r="T99" s="1696"/>
      <c r="U99" s="1697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7" t="s">
        <v>1153</v>
      </c>
      <c r="T101" s="1708"/>
      <c r="U101" s="1709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9" t="s">
        <v>1157</v>
      </c>
      <c r="T104" s="1690"/>
      <c r="U104" s="1691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80" t="s">
        <v>1159</v>
      </c>
      <c r="T105" s="1681"/>
      <c r="U105" s="1682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5" t="s">
        <v>1161</v>
      </c>
      <c r="T106" s="1696"/>
      <c r="U106" s="1697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01" t="s">
        <v>1164</v>
      </c>
      <c r="T108" s="1702"/>
      <c r="U108" s="1703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04" t="s">
        <v>1166</v>
      </c>
      <c r="T109" s="1705"/>
      <c r="U109" s="1706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5" t="s">
        <v>1168</v>
      </c>
      <c r="T110" s="1696"/>
      <c r="U110" s="1697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9" t="s">
        <v>1171</v>
      </c>
      <c r="T112" s="1690"/>
      <c r="U112" s="1691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80" t="s">
        <v>1173</v>
      </c>
      <c r="T113" s="1681"/>
      <c r="U113" s="1682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5" t="s">
        <v>1175</v>
      </c>
      <c r="T114" s="1696"/>
      <c r="U114" s="1697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9" t="s">
        <v>1178</v>
      </c>
      <c r="T116" s="1690"/>
      <c r="U116" s="1691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80" t="s">
        <v>1180</v>
      </c>
      <c r="T117" s="1681"/>
      <c r="U117" s="1682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5" t="s">
        <v>1182</v>
      </c>
      <c r="T118" s="1696"/>
      <c r="U118" s="1697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8" t="s">
        <v>1184</v>
      </c>
      <c r="T120" s="1699"/>
      <c r="U120" s="1700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9" t="s">
        <v>1187</v>
      </c>
      <c r="T122" s="1690"/>
      <c r="U122" s="1691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80" t="s">
        <v>1191</v>
      </c>
      <c r="T124" s="1681"/>
      <c r="U124" s="1682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83" t="s">
        <v>1193</v>
      </c>
      <c r="T126" s="1684"/>
      <c r="U126" s="1685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6" t="s">
        <v>1195</v>
      </c>
      <c r="T127" s="1687"/>
      <c r="U127" s="1688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9" t="s">
        <v>1198</v>
      </c>
      <c r="T129" s="1690"/>
      <c r="U129" s="1691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80" t="s">
        <v>1200</v>
      </c>
      <c r="T130" s="1681"/>
      <c r="U130" s="1682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692" t="s">
        <v>1202</v>
      </c>
      <c r="T131" s="1693"/>
      <c r="U131" s="1694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674" t="s">
        <v>1204</v>
      </c>
      <c r="T132" s="1675"/>
      <c r="U132" s="1676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7">
        <f>+IF(+SUM(F133:N133)=0,0,"Контрола: дефицит/излишък = финансиране с обратен знак (Г. + Д. = 0)")</f>
        <v>0</v>
      </c>
      <c r="C133" s="1677"/>
      <c r="D133" s="1677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>
        <f>+OTCHET!B605</f>
        <v>0</v>
      </c>
      <c r="D134" s="1247" t="s">
        <v>1206</v>
      </c>
      <c r="E134" s="1019"/>
      <c r="F134" s="1678"/>
      <c r="G134" s="1678"/>
      <c r="H134" s="1019"/>
      <c r="I134" s="1304" t="s">
        <v>1207</v>
      </c>
      <c r="J134" s="1305"/>
      <c r="K134" s="1019"/>
      <c r="L134" s="1678"/>
      <c r="M134" s="1678"/>
      <c r="N134" s="1678"/>
      <c r="O134" s="1299"/>
      <c r="P134" s="1679"/>
      <c r="Q134" s="1679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ДЕС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>
        <f>+OTCHET!B9</f>
        <v>0</v>
      </c>
      <c r="C11" s="705"/>
      <c r="D11" s="705"/>
      <c r="E11" s="706" t="s">
        <v>972</v>
      </c>
      <c r="F11" s="707">
        <f>OTCHET!F9</f>
        <v>43738</v>
      </c>
      <c r="G11" s="708" t="s">
        <v>973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6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Симеоновград</v>
      </c>
      <c r="C13" s="712"/>
      <c r="D13" s="712"/>
      <c r="E13" s="715" t="str">
        <f>+OTCHET!E12</f>
        <v>код по ЕБК:</v>
      </c>
      <c r="F13" s="232" t="str">
        <f>+OTCHET!F12</f>
        <v>7607</v>
      </c>
      <c r="G13" s="689"/>
      <c r="H13" s="235"/>
      <c r="I13" s="1747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7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96</v>
      </c>
      <c r="F15" s="718" t="str">
        <f>OTCHET!F15</f>
        <v>СЕС - ДЕС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8" t="s">
        <v>2065</v>
      </c>
      <c r="F17" s="1750" t="s">
        <v>2066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9"/>
      <c r="F18" s="1751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2072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2067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52" t="s">
        <v>989</v>
      </c>
      <c r="H108" s="1752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3">
        <f>+OTCHET!D603</f>
        <v>0</v>
      </c>
      <c r="F110" s="1753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3">
        <f>+OTCHET!G600</f>
        <v>0</v>
      </c>
      <c r="F114" s="1753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F9" sqref="F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828" t="str">
        <f>VLOOKUP(E15,SMETKA,2,FALSE)</f>
        <v>ОТЧЕТНИ ДАННИ ПО ЕБК ЗА СМЕТКИТЕ ЗА СРЕДСТВАТА ОТ ЕВРОПЕЙСКИЯ СЪЮЗ - ДЕС</v>
      </c>
      <c r="C7" s="1829"/>
      <c r="D7" s="1829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30"/>
      <c r="C9" s="1831"/>
      <c r="D9" s="1832"/>
      <c r="E9" s="115">
        <v>43466</v>
      </c>
      <c r="F9" s="116">
        <v>43738</v>
      </c>
      <c r="G9" s="113"/>
      <c r="H9" s="1415"/>
      <c r="I9" s="1762"/>
      <c r="J9" s="1763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септември</v>
      </c>
      <c r="G10" s="113"/>
      <c r="H10" s="114"/>
      <c r="I10" s="1764" t="s">
        <v>971</v>
      </c>
      <c r="J10" s="1764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5"/>
      <c r="J11" s="1765"/>
      <c r="K11" s="113"/>
      <c r="L11" s="113"/>
      <c r="M11" s="7">
        <v>1</v>
      </c>
      <c r="N11" s="108"/>
    </row>
    <row r="12" spans="2:14" ht="27" customHeight="1">
      <c r="B12" s="1792" t="str">
        <f>VLOOKUP(F12,PRBK,2,FALSE)</f>
        <v>Симеоновград</v>
      </c>
      <c r="C12" s="1793"/>
      <c r="D12" s="1794"/>
      <c r="E12" s="118" t="s">
        <v>965</v>
      </c>
      <c r="F12" s="1586" t="s">
        <v>1628</v>
      </c>
      <c r="G12" s="113"/>
      <c r="H12" s="114"/>
      <c r="I12" s="1765"/>
      <c r="J12" s="1765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2054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833" t="s">
        <v>2055</v>
      </c>
      <c r="F19" s="1834"/>
      <c r="G19" s="1834"/>
      <c r="H19" s="1835"/>
      <c r="I19" s="1839" t="s">
        <v>2056</v>
      </c>
      <c r="J19" s="1840"/>
      <c r="K19" s="1840"/>
      <c r="L19" s="1841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6" t="s">
        <v>468</v>
      </c>
      <c r="D22" s="1827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6" t="s">
        <v>470</v>
      </c>
      <c r="D28" s="1827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6" t="s">
        <v>126</v>
      </c>
      <c r="D33" s="1827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6" t="s">
        <v>121</v>
      </c>
      <c r="D39" s="1827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24" t="str">
        <f>$B$7</f>
        <v>ОТЧЕТНИ ДАННИ ПО ЕБК ЗА СМЕТКИТЕ ЗА СРЕДСТВАТА ОТ ЕВРОПЕЙСКИЯ СЪЮЗ - ДЕС</v>
      </c>
      <c r="C174" s="1825"/>
      <c r="D174" s="1825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9">
        <f>$B$9</f>
        <v>0</v>
      </c>
      <c r="C176" s="1790"/>
      <c r="D176" s="1791"/>
      <c r="E176" s="115">
        <f>$E$9</f>
        <v>43466</v>
      </c>
      <c r="F176" s="226">
        <f>$F$9</f>
        <v>43738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92" t="str">
        <f>$B$12</f>
        <v>Симеоновград</v>
      </c>
      <c r="C179" s="1793"/>
      <c r="D179" s="1794"/>
      <c r="E179" s="231" t="s">
        <v>892</v>
      </c>
      <c r="F179" s="232" t="str">
        <f>$F$12</f>
        <v>7607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833" t="s">
        <v>2057</v>
      </c>
      <c r="F183" s="1834"/>
      <c r="G183" s="1834"/>
      <c r="H183" s="1835"/>
      <c r="I183" s="1842" t="s">
        <v>2058</v>
      </c>
      <c r="J183" s="1843"/>
      <c r="K183" s="1843"/>
      <c r="L183" s="1844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22" t="s">
        <v>746</v>
      </c>
      <c r="D187" s="1823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8" t="s">
        <v>749</v>
      </c>
      <c r="D190" s="1819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20" t="s">
        <v>194</v>
      </c>
      <c r="D196" s="1821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6" t="s">
        <v>199</v>
      </c>
      <c r="D204" s="1817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8" t="s">
        <v>200</v>
      </c>
      <c r="D205" s="1819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12" t="s">
        <v>272</v>
      </c>
      <c r="D223" s="1813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12" t="s">
        <v>724</v>
      </c>
      <c r="D227" s="1813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12" t="s">
        <v>219</v>
      </c>
      <c r="D233" s="1813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12" t="s">
        <v>221</v>
      </c>
      <c r="D236" s="1813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14" t="s">
        <v>222</v>
      </c>
      <c r="D237" s="1815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14" t="s">
        <v>223</v>
      </c>
      <c r="D238" s="1815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14" t="s">
        <v>1660</v>
      </c>
      <c r="D239" s="1815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12" t="s">
        <v>224</v>
      </c>
      <c r="D240" s="1813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12" t="s">
        <v>234</v>
      </c>
      <c r="D255" s="1813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12" t="s">
        <v>235</v>
      </c>
      <c r="D256" s="1813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12" t="s">
        <v>236</v>
      </c>
      <c r="D257" s="1813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12" t="s">
        <v>237</v>
      </c>
      <c r="D258" s="1813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12" t="s">
        <v>1665</v>
      </c>
      <c r="D265" s="1813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12" t="s">
        <v>1662</v>
      </c>
      <c r="D269" s="1813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12" t="s">
        <v>1663</v>
      </c>
      <c r="D270" s="1813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14" t="s">
        <v>247</v>
      </c>
      <c r="D271" s="1815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12" t="s">
        <v>273</v>
      </c>
      <c r="D272" s="1813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10" t="s">
        <v>248</v>
      </c>
      <c r="D275" s="1811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10" t="s">
        <v>249</v>
      </c>
      <c r="D276" s="1811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10" t="s">
        <v>625</v>
      </c>
      <c r="D284" s="1811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10" t="s">
        <v>687</v>
      </c>
      <c r="D287" s="1811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12" t="s">
        <v>688</v>
      </c>
      <c r="D288" s="1813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05" t="s">
        <v>917</v>
      </c>
      <c r="D293" s="1806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7" t="s">
        <v>696</v>
      </c>
      <c r="D297" s="1808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9"/>
      <c r="C306" s="1800"/>
      <c r="D306" s="1800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9"/>
      <c r="C308" s="1800"/>
      <c r="D308" s="1800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9"/>
      <c r="C311" s="1800"/>
      <c r="D311" s="1800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1"/>
      <c r="C344" s="1801"/>
      <c r="D344" s="1801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4" t="str">
        <f>$B$7</f>
        <v>ОТЧЕТНИ ДАННИ ПО ЕБК ЗА СМЕТКИТЕ ЗА СРЕДСТВАТА ОТ ЕВРОПЕЙСКИЯ СЪЮЗ - ДЕС</v>
      </c>
      <c r="C348" s="1804"/>
      <c r="D348" s="1804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9">
        <f>$B$9</f>
        <v>0</v>
      </c>
      <c r="C350" s="1790"/>
      <c r="D350" s="1791"/>
      <c r="E350" s="115">
        <f>$E$9</f>
        <v>43466</v>
      </c>
      <c r="F350" s="407">
        <f>$F$9</f>
        <v>43738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92" t="str">
        <f>$B$12</f>
        <v>Симеоновград</v>
      </c>
      <c r="C353" s="1793"/>
      <c r="D353" s="1794"/>
      <c r="E353" s="410" t="s">
        <v>892</v>
      </c>
      <c r="F353" s="232" t="str">
        <f>$F$12</f>
        <v>7607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96</v>
      </c>
      <c r="F355" s="414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845" t="s">
        <v>2059</v>
      </c>
      <c r="F357" s="1846"/>
      <c r="G357" s="1846"/>
      <c r="H357" s="1847"/>
      <c r="I357" s="418" t="s">
        <v>2060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2" t="s">
        <v>276</v>
      </c>
      <c r="D361" s="1803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6" t="s">
        <v>287</v>
      </c>
      <c r="D375" s="1767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2070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2069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6" t="s">
        <v>309</v>
      </c>
      <c r="D383" s="1767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6" t="s">
        <v>253</v>
      </c>
      <c r="D388" s="1767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9"/>
      <c r="G390" s="159"/>
      <c r="H390" s="472">
        <v>0</v>
      </c>
      <c r="I390" s="159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6" t="s">
        <v>254</v>
      </c>
      <c r="D391" s="1767"/>
      <c r="E391" s="1378">
        <f aca="true" t="shared" si="87" ref="E391:L391">SUM(E392:E395)</f>
        <v>0</v>
      </c>
      <c r="F391" s="1668">
        <f t="shared" si="87"/>
        <v>0</v>
      </c>
      <c r="G391" s="1668">
        <f t="shared" si="87"/>
        <v>0</v>
      </c>
      <c r="H391" s="1668">
        <f t="shared" si="87"/>
        <v>0</v>
      </c>
      <c r="I391" s="1668">
        <f t="shared" si="87"/>
        <v>0</v>
      </c>
      <c r="J391" s="1668">
        <f t="shared" si="87"/>
        <v>0</v>
      </c>
      <c r="K391" s="1668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6">
        <v>0</v>
      </c>
      <c r="G392" s="1669">
        <v>0</v>
      </c>
      <c r="H392" s="154">
        <v>0</v>
      </c>
      <c r="I392" s="486">
        <v>0</v>
      </c>
      <c r="J392" s="166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1467">
        <v>0</v>
      </c>
      <c r="G393" s="1669">
        <v>0</v>
      </c>
      <c r="H393" s="160">
        <v>0</v>
      </c>
      <c r="I393" s="1467">
        <v>0</v>
      </c>
      <c r="J393" s="166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1467">
        <v>0</v>
      </c>
      <c r="G394" s="1669">
        <v>0</v>
      </c>
      <c r="H394" s="160">
        <v>0</v>
      </c>
      <c r="I394" s="1467">
        <v>0</v>
      </c>
      <c r="J394" s="166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655">
        <v>0</v>
      </c>
      <c r="G395" s="1669">
        <v>0</v>
      </c>
      <c r="H395" s="175">
        <v>0</v>
      </c>
      <c r="I395" s="655">
        <v>0</v>
      </c>
      <c r="J395" s="166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6" t="s">
        <v>256</v>
      </c>
      <c r="D396" s="1767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6" t="s">
        <v>257</v>
      </c>
      <c r="D399" s="1767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0</v>
      </c>
      <c r="F400" s="1670"/>
      <c r="G400" s="1619"/>
      <c r="H400" s="154">
        <v>0</v>
      </c>
      <c r="I400" s="1670"/>
      <c r="J400" s="161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73"/>
      <c r="G401" s="1619"/>
      <c r="H401" s="472">
        <v>0</v>
      </c>
      <c r="I401" s="173"/>
      <c r="J401" s="161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6" t="s">
        <v>924</v>
      </c>
      <c r="D402" s="1767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6" t="s">
        <v>682</v>
      </c>
      <c r="D405" s="1767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6" t="s">
        <v>683</v>
      </c>
      <c r="D406" s="1767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6" t="s">
        <v>701</v>
      </c>
      <c r="D409" s="1767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6" t="s">
        <v>260</v>
      </c>
      <c r="D412" s="1767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6" t="s">
        <v>769</v>
      </c>
      <c r="D422" s="1767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6" t="s">
        <v>706</v>
      </c>
      <c r="D423" s="1767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6" t="s">
        <v>261</v>
      </c>
      <c r="D424" s="1767"/>
      <c r="E424" s="1378">
        <f>F424+G424+H424</f>
        <v>0</v>
      </c>
      <c r="F424" s="483"/>
      <c r="G424" s="484"/>
      <c r="H424" s="1475">
        <v>0</v>
      </c>
      <c r="I424" s="483"/>
      <c r="J424" s="1671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6" t="s">
        <v>685</v>
      </c>
      <c r="D425" s="1767"/>
      <c r="E425" s="1378">
        <f>F425+G425+H425</f>
        <v>0</v>
      </c>
      <c r="F425" s="483"/>
      <c r="G425" s="1671"/>
      <c r="H425" s="1612">
        <v>0</v>
      </c>
      <c r="I425" s="483"/>
      <c r="J425" s="1671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6" t="s">
        <v>928</v>
      </c>
      <c r="D426" s="1767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95" t="str">
        <f>$B$7</f>
        <v>ОТЧЕТНИ ДАННИ ПО ЕБК ЗА СМЕТКИТЕ ЗА СРЕДСТВАТА ОТ ЕВРОПЕЙСКИЯ СЪЮЗ - ДЕС</v>
      </c>
      <c r="C433" s="1796"/>
      <c r="D433" s="1796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9">
        <f>$B$9</f>
        <v>0</v>
      </c>
      <c r="C435" s="1790"/>
      <c r="D435" s="1791"/>
      <c r="E435" s="115">
        <f>$E$9</f>
        <v>43466</v>
      </c>
      <c r="F435" s="407">
        <f>$F$9</f>
        <v>43738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92" t="str">
        <f>$B$12</f>
        <v>Симеоновград</v>
      </c>
      <c r="C438" s="1793"/>
      <c r="D438" s="1794"/>
      <c r="E438" s="410" t="s">
        <v>892</v>
      </c>
      <c r="F438" s="232" t="str">
        <f>$F$12</f>
        <v>7607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33" t="s">
        <v>2061</v>
      </c>
      <c r="F442" s="1834"/>
      <c r="G442" s="1834"/>
      <c r="H442" s="1835"/>
      <c r="I442" s="522" t="s">
        <v>2062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7" t="str">
        <f>$B$7</f>
        <v>ОТЧЕТНИ ДАННИ ПО ЕБК ЗА СМЕТКИТЕ ЗА СРЕДСТВАТА ОТ ЕВРОПЕЙСКИЯ СЪЮЗ - ДЕС</v>
      </c>
      <c r="C449" s="1798"/>
      <c r="D449" s="1798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9">
        <f>$B$9</f>
        <v>0</v>
      </c>
      <c r="C451" s="1790"/>
      <c r="D451" s="1791"/>
      <c r="E451" s="115">
        <f>$E$9</f>
        <v>43466</v>
      </c>
      <c r="F451" s="407">
        <f>$F$9</f>
        <v>43738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92" t="str">
        <f>$B$12</f>
        <v>Симеоновград</v>
      </c>
      <c r="C454" s="1793"/>
      <c r="D454" s="1794"/>
      <c r="E454" s="410" t="s">
        <v>892</v>
      </c>
      <c r="F454" s="232" t="str">
        <f>$F$12</f>
        <v>7607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836" t="s">
        <v>2063</v>
      </c>
      <c r="F458" s="1837"/>
      <c r="G458" s="1837"/>
      <c r="H458" s="1838"/>
      <c r="I458" s="564" t="s">
        <v>2064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81" t="s">
        <v>770</v>
      </c>
      <c r="D461" s="1782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6" t="s">
        <v>773</v>
      </c>
      <c r="D465" s="1776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6" t="s">
        <v>2000</v>
      </c>
      <c r="D468" s="1776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81" t="s">
        <v>776</v>
      </c>
      <c r="D471" s="1782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7" t="s">
        <v>783</v>
      </c>
      <c r="D478" s="1778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9" t="s">
        <v>932</v>
      </c>
      <c r="D481" s="1779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74" t="s">
        <v>937</v>
      </c>
      <c r="D497" s="1780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74" t="s">
        <v>24</v>
      </c>
      <c r="D502" s="1780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83" t="s">
        <v>938</v>
      </c>
      <c r="D503" s="1783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9" t="s">
        <v>33</v>
      </c>
      <c r="D512" s="1779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9" t="s">
        <v>37</v>
      </c>
      <c r="D516" s="1779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9" t="s">
        <v>939</v>
      </c>
      <c r="D521" s="1785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74" t="s">
        <v>940</v>
      </c>
      <c r="D524" s="1775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64"/>
      <c r="G527" s="165"/>
      <c r="H527" s="585">
        <v>0</v>
      </c>
      <c r="I527" s="164"/>
      <c r="J527" s="165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72">
        <v>0</v>
      </c>
      <c r="G528" s="1673">
        <v>0</v>
      </c>
      <c r="H528" s="585">
        <v>0</v>
      </c>
      <c r="I528" s="1672">
        <v>0</v>
      </c>
      <c r="J528" s="1673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64"/>
      <c r="G529" s="165"/>
      <c r="H529" s="585">
        <v>0</v>
      </c>
      <c r="I529" s="164"/>
      <c r="J529" s="165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72">
        <v>0</v>
      </c>
      <c r="G530" s="1673">
        <v>0</v>
      </c>
      <c r="H530" s="597">
        <v>0</v>
      </c>
      <c r="I530" s="1672">
        <v>0</v>
      </c>
      <c r="J530" s="1673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7" t="s">
        <v>313</v>
      </c>
      <c r="D531" s="1788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9" t="s">
        <v>942</v>
      </c>
      <c r="D535" s="1779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84" t="s">
        <v>943</v>
      </c>
      <c r="D536" s="1784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6" t="s">
        <v>944</v>
      </c>
      <c r="D541" s="1775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9" t="s">
        <v>945</v>
      </c>
      <c r="D544" s="1779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6" t="s">
        <v>954</v>
      </c>
      <c r="D566" s="1786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/>
      <c r="K573" s="1627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6" t="s">
        <v>959</v>
      </c>
      <c r="D586" s="1775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6" t="s">
        <v>835</v>
      </c>
      <c r="D591" s="1775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768"/>
      <c r="H600" s="1769"/>
      <c r="I600" s="1769"/>
      <c r="J600" s="1770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6" t="s">
        <v>879</v>
      </c>
      <c r="H601" s="1756"/>
      <c r="I601" s="1756"/>
      <c r="J601" s="1756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/>
      <c r="E603" s="671"/>
      <c r="F603" s="218" t="s">
        <v>881</v>
      </c>
      <c r="G603" s="1771"/>
      <c r="H603" s="1772"/>
      <c r="I603" s="1772"/>
      <c r="J603" s="1773"/>
      <c r="K603" s="103"/>
      <c r="L603" s="228"/>
      <c r="M603" s="7">
        <v>1</v>
      </c>
      <c r="N603" s="518"/>
    </row>
    <row r="604" spans="1:14" ht="21.75" customHeight="1">
      <c r="A604" s="23"/>
      <c r="B604" s="1754" t="s">
        <v>882</v>
      </c>
      <c r="C604" s="1755"/>
      <c r="D604" s="672" t="s">
        <v>883</v>
      </c>
      <c r="E604" s="673"/>
      <c r="F604" s="674"/>
      <c r="G604" s="1756" t="s">
        <v>879</v>
      </c>
      <c r="H604" s="1756"/>
      <c r="I604" s="1756"/>
      <c r="J604" s="1756"/>
      <c r="K604" s="103"/>
      <c r="L604" s="228"/>
      <c r="M604" s="7">
        <v>1</v>
      </c>
      <c r="N604" s="518"/>
    </row>
    <row r="605" spans="1:14" ht="24.75" customHeight="1">
      <c r="A605" s="36"/>
      <c r="B605" s="1757"/>
      <c r="C605" s="1758"/>
      <c r="D605" s="675" t="s">
        <v>884</v>
      </c>
      <c r="E605" s="676"/>
      <c r="F605" s="677"/>
      <c r="G605" s="678" t="s">
        <v>885</v>
      </c>
      <c r="H605" s="1759"/>
      <c r="I605" s="1760"/>
      <c r="J605" s="1761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759"/>
      <c r="I607" s="1760"/>
      <c r="J607" s="1761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400:H401 K400:K401 F528:G528 F530:G530 I528:J528 H389:H390 K389:K390 F397 G397 I397 J397 F400 G400 I400 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411 I537:J538 I548:J548 F565:G565 F411 G411 I565:J565 I517:J519 J411 F537:G538 F462:G463 I462:J463 F466:G466 I466:J466 F469:G469 I469:J469 F245:K245 F382:G382 F484:G485 I484:J485 F488:G489 I488:J489 F492:G493 I492:J493 I573:J578 F573:G578 F583:G584 I583:J584 F506:G507 I506:J507 F510:G511 I510:J511 F548:G548 F517:G519 F390 G390 I390 J390 F398 G398 I398 J398 F401 G401 I401 J401 F404 G404 I404 J404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 G389 I389 J389 F403 G403 I403 J403 F410 G410 I410 J410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2050</v>
      </c>
      <c r="I3" s="61"/>
    </row>
    <row r="4" spans="1:9" ht="15.75">
      <c r="A4" s="61" t="s">
        <v>712</v>
      </c>
      <c r="B4" s="61" t="s">
        <v>2051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97">
        <f>$B$7</f>
        <v>0</v>
      </c>
      <c r="J14" s="1798"/>
      <c r="K14" s="1798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9">
        <f>$B$9</f>
        <v>0</v>
      </c>
      <c r="J16" s="1790"/>
      <c r="K16" s="1791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8">
        <f>$B$12</f>
        <v>0</v>
      </c>
      <c r="J19" s="1849"/>
      <c r="K19" s="1850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833" t="s">
        <v>2052</v>
      </c>
      <c r="M23" s="1834"/>
      <c r="N23" s="1834"/>
      <c r="O23" s="1835"/>
      <c r="P23" s="1842" t="s">
        <v>2053</v>
      </c>
      <c r="Q23" s="1843"/>
      <c r="R23" s="1843"/>
      <c r="S23" s="1844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22" t="s">
        <v>746</v>
      </c>
      <c r="K30" s="1823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8" t="s">
        <v>749</v>
      </c>
      <c r="K33" s="1819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20" t="s">
        <v>194</v>
      </c>
      <c r="K39" s="1821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6" t="s">
        <v>199</v>
      </c>
      <c r="K47" s="1817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8" t="s">
        <v>200</v>
      </c>
      <c r="K48" s="1819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12" t="s">
        <v>272</v>
      </c>
      <c r="K66" s="1813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12" t="s">
        <v>724</v>
      </c>
      <c r="K70" s="1813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12" t="s">
        <v>219</v>
      </c>
      <c r="K76" s="1813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12" t="s">
        <v>221</v>
      </c>
      <c r="K79" s="1813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14" t="s">
        <v>222</v>
      </c>
      <c r="K80" s="1815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14" t="s">
        <v>223</v>
      </c>
      <c r="K81" s="1815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14" t="s">
        <v>1664</v>
      </c>
      <c r="K82" s="1815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12" t="s">
        <v>224</v>
      </c>
      <c r="K83" s="1813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12" t="s">
        <v>234</v>
      </c>
      <c r="K98" s="1813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12" t="s">
        <v>235</v>
      </c>
      <c r="K99" s="1813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12" t="s">
        <v>236</v>
      </c>
      <c r="K100" s="1813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12" t="s">
        <v>237</v>
      </c>
      <c r="K101" s="1813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12" t="s">
        <v>1665</v>
      </c>
      <c r="K108" s="1813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12" t="s">
        <v>1662</v>
      </c>
      <c r="K112" s="1813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12" t="s">
        <v>1663</v>
      </c>
      <c r="K113" s="1813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14" t="s">
        <v>247</v>
      </c>
      <c r="K114" s="1815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12" t="s">
        <v>273</v>
      </c>
      <c r="K115" s="1813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10" t="s">
        <v>248</v>
      </c>
      <c r="K118" s="1811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10" t="s">
        <v>249</v>
      </c>
      <c r="K119" s="1811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10" t="s">
        <v>625</v>
      </c>
      <c r="K127" s="1811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10" t="s">
        <v>687</v>
      </c>
      <c r="K130" s="1811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12" t="s">
        <v>688</v>
      </c>
      <c r="K131" s="1813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05" t="s">
        <v>917</v>
      </c>
      <c r="K136" s="1806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7" t="s">
        <v>696</v>
      </c>
      <c r="K140" s="1808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7" t="s">
        <v>696</v>
      </c>
      <c r="K141" s="1808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2019-01-10T13:58:54Z</cp:lastPrinted>
  <dcterms:created xsi:type="dcterms:W3CDTF">1997-12-10T11:54:07Z</dcterms:created>
  <dcterms:modified xsi:type="dcterms:W3CDTF">2019-10-01T10:20:26Z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